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2.bin" ContentType="application/vnd.openxmlformats-officedocument.oleObject"/>
  <Override PartName="/xl/drawings/drawing4.xml" ContentType="application/vnd.openxmlformats-officedocument.drawing+xml"/>
  <Override PartName="/xl/drawings/drawing5.xml" ContentType="application/vnd.openxmlformats-officedocument.drawing+xml"/>
  <Override PartName="/xl/embeddings/oleObject3.bin" ContentType="application/vnd.openxmlformats-officedocument.oleObject"/>
  <Override PartName="/xl/drawings/drawing6.xml" ContentType="application/vnd.openxmlformats-officedocument.drawing+xml"/>
  <Override PartName="/xl/embeddings/oleObject4.bin" ContentType="application/vnd.openxmlformats-officedocument.oleObject"/>
  <Override PartName="/xl/drawings/drawing7.xml" ContentType="application/vnd.openxmlformats-officedocument.drawing+xml"/>
  <Override PartName="/xl/embeddings/oleObject5.bin" ContentType="application/vnd.openxmlformats-officedocument.oleObject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en\Billard\bvw\saison2021\"/>
    </mc:Choice>
  </mc:AlternateContent>
  <bookViews>
    <workbookView xWindow="0" yWindow="0" windowWidth="28770" windowHeight="11670"/>
  </bookViews>
  <sheets>
    <sheet name="Allgemein" sheetId="4" r:id="rId1"/>
    <sheet name="Gesamtspielerliste Klassik" sheetId="15" r:id="rId2"/>
    <sheet name="1. Mannschaft Klassik" sheetId="9" r:id="rId3"/>
    <sheet name="Gesamtspielerliste Dreiband" sheetId="16" r:id="rId4"/>
    <sheet name="1. Mannschaft Dreiband" sheetId="1" r:id="rId5"/>
    <sheet name="2. Mannschaft Dreiband" sheetId="19" r:id="rId6"/>
    <sheet name="3. Mannschaft Dreiband" sheetId="20" r:id="rId7"/>
    <sheet name="Gesamtspielerliste Biathlon" sheetId="21" r:id="rId8"/>
    <sheet name="Gesamtspielerliste 5-Kegel" sheetId="22" r:id="rId9"/>
  </sheets>
  <calcPr calcId="162913"/>
</workbook>
</file>

<file path=xl/calcChain.xml><?xml version="1.0" encoding="utf-8"?>
<calcChain xmlns="http://schemas.openxmlformats.org/spreadsheetml/2006/main">
  <c r="A5" i="22" l="1"/>
  <c r="A5" i="21"/>
  <c r="C12" i="20"/>
  <c r="C12" i="19"/>
  <c r="C12" i="1"/>
  <c r="C12" i="9"/>
  <c r="H7" i="4" l="1"/>
  <c r="A36" i="20"/>
  <c r="G35" i="20"/>
  <c r="H27" i="20"/>
  <c r="H26" i="20"/>
  <c r="H25" i="20"/>
  <c r="H24" i="20"/>
  <c r="H30" i="20" s="1"/>
  <c r="G15" i="20"/>
  <c r="C15" i="20"/>
  <c r="C14" i="20"/>
  <c r="C13" i="20"/>
  <c r="A36" i="19"/>
  <c r="G35" i="19"/>
  <c r="H27" i="19"/>
  <c r="H26" i="19"/>
  <c r="H25" i="19"/>
  <c r="H24" i="19"/>
  <c r="G15" i="19"/>
  <c r="C15" i="19"/>
  <c r="C14" i="19"/>
  <c r="C13" i="19"/>
  <c r="A5" i="16"/>
  <c r="A5" i="15"/>
  <c r="A35" i="9"/>
  <c r="G34" i="9"/>
  <c r="H27" i="9"/>
  <c r="H26" i="9"/>
  <c r="H25" i="9"/>
  <c r="H24" i="9"/>
  <c r="G15" i="9"/>
  <c r="C15" i="9"/>
  <c r="C14" i="9"/>
  <c r="C13" i="9"/>
  <c r="H27" i="1"/>
  <c r="H26" i="1"/>
  <c r="H25" i="1"/>
  <c r="H24" i="1"/>
  <c r="H30" i="1" s="1"/>
  <c r="G35" i="1"/>
  <c r="G15" i="1"/>
  <c r="C15" i="1"/>
  <c r="A36" i="1"/>
  <c r="C14" i="1"/>
  <c r="C13" i="1"/>
  <c r="C4" i="21" l="1"/>
  <c r="C4" i="22"/>
  <c r="H29" i="1"/>
  <c r="H29" i="9"/>
  <c r="H29" i="20"/>
  <c r="H30" i="19"/>
  <c r="H30" i="9"/>
  <c r="H7" i="20"/>
  <c r="H8" i="20"/>
  <c r="H7" i="9"/>
  <c r="H8" i="9"/>
  <c r="C4" i="16"/>
  <c r="H7" i="1"/>
  <c r="C4" i="15"/>
  <c r="H8" i="1"/>
  <c r="H29" i="19"/>
  <c r="H7" i="19"/>
  <c r="H8" i="19"/>
</calcChain>
</file>

<file path=xl/sharedStrings.xml><?xml version="1.0" encoding="utf-8"?>
<sst xmlns="http://schemas.openxmlformats.org/spreadsheetml/2006/main" count="238" uniqueCount="81">
  <si>
    <t>Mitglied der Deutschen Billard-Union und des Billard-Verbandes Nordrhein-Westfalen</t>
  </si>
  <si>
    <t>Billard-Verband Westfalen (BVW) e.V.</t>
  </si>
  <si>
    <t>M e l d e f o r m u l a r</t>
  </si>
  <si>
    <t>Zur Mannschaftsmeldung für die auf Landesverbandsebene stattfindende</t>
  </si>
  <si>
    <t xml:space="preserve">Mannschaftsmeisterschaft </t>
  </si>
  <si>
    <t>Saison</t>
  </si>
  <si>
    <t>Alle Mannschaftsmeldungen müssen zum festgelegten Termin</t>
  </si>
  <si>
    <t>beim Landessportwart vorliegen.</t>
  </si>
  <si>
    <t>Zu- und Vorname</t>
  </si>
  <si>
    <t>Datum:</t>
  </si>
  <si>
    <t>GD</t>
  </si>
  <si>
    <t>2000 Points :</t>
  </si>
  <si>
    <t>Gesamtdurchschnitt = 8000 / Gesamtaufnahmen</t>
  </si>
  <si>
    <t>Gesamtaufnahmen:</t>
  </si>
  <si>
    <t>Aufnahmen</t>
  </si>
  <si>
    <t>Vereinsname:</t>
  </si>
  <si>
    <t>Spielstätte</t>
  </si>
  <si>
    <t>Telefon:</t>
  </si>
  <si>
    <t>Fax:</t>
  </si>
  <si>
    <t>1.Dreiband</t>
  </si>
  <si>
    <t>2.Dreiband</t>
  </si>
  <si>
    <t>3.Dreiband</t>
  </si>
  <si>
    <t>4.Dreiband</t>
  </si>
  <si>
    <t>M e l d e f o r m u l a r e</t>
  </si>
  <si>
    <t>Termine, an den nicht gespielt werden kann:</t>
  </si>
  <si>
    <t>(1.Termin)</t>
  </si>
  <si>
    <t>(2. Termin)</t>
  </si>
  <si>
    <t>Mannschaft:</t>
  </si>
  <si>
    <t>Mobil:</t>
  </si>
  <si>
    <t>Mannschaftsaufstellung - nur Stammspieler:</t>
  </si>
  <si>
    <t>Mannschaftsführer:</t>
  </si>
  <si>
    <t>Zwischen unterscheidlichen Partieformen kann gewechselt werden.</t>
  </si>
  <si>
    <t>Kontakt zum Sportwart soll erfolgen über</t>
  </si>
  <si>
    <t>Sportwart:</t>
  </si>
  <si>
    <t>E-Mail:</t>
  </si>
  <si>
    <t>Postanschrift:</t>
  </si>
  <si>
    <t>Spielstätte:</t>
  </si>
  <si>
    <t>Mannschaften Dreiband</t>
  </si>
  <si>
    <t>Schliesstage:</t>
  </si>
  <si>
    <t>(sofern Gaststätte)</t>
  </si>
  <si>
    <t>Anzahl Billards:</t>
  </si>
  <si>
    <t>Turnierbillards:</t>
  </si>
  <si>
    <t>Matchbillards:</t>
  </si>
  <si>
    <t>BV Westfalen e.V.</t>
  </si>
  <si>
    <t xml:space="preserve">Meldung aller Spieler nach GD </t>
  </si>
  <si>
    <t>Nr.</t>
  </si>
  <si>
    <t>Name</t>
  </si>
  <si>
    <t>Vorname</t>
  </si>
  <si>
    <t>Mannschaft</t>
  </si>
  <si>
    <t>Meldung für:</t>
  </si>
  <si>
    <t>Dreiband</t>
  </si>
  <si>
    <t>ausreichen, können die zusätzlichen Tabellenblätter als Kopien der bestehenden Blätter erzeugt werden.</t>
  </si>
  <si>
    <t>Sollten die Anzahl der Tabellenblätter für die Mannschaftsmeldungen oder die Zeilen in den Gesamtspielerlisten nicht</t>
  </si>
  <si>
    <t>Dazu klicke man mit der rechten Maustaste auf die Lasche mit dem Tabellenblattnamen und wähle in Popup-Menü</t>
  </si>
  <si>
    <t xml:space="preserve"> "Verschieben oder kopieren…", setze das Häkchen bei Kopie und erzeuge die Kopie an gewünschter Stelle.</t>
  </si>
  <si>
    <t>Bemerkungen:</t>
  </si>
  <si>
    <t>Ersatzspieler stehen, nach GD sortiert, auf der Gesamtspielerliste "Dreiband". Es darf nur in der dort beschrie-</t>
  </si>
  <si>
    <t>Mehrkampf</t>
  </si>
  <si>
    <t>Klassik - großes Billard</t>
  </si>
  <si>
    <t>Freie</t>
  </si>
  <si>
    <t>Einband</t>
  </si>
  <si>
    <t>47/2</t>
  </si>
  <si>
    <t>71/2</t>
  </si>
  <si>
    <t>Dreiband Matchbillard</t>
  </si>
  <si>
    <t>I</t>
  </si>
  <si>
    <t>II</t>
  </si>
  <si>
    <t xml:space="preserve">benen Reihenfolge angetreten werden, die dem Mannschaftspass zu entnehmen ist. </t>
  </si>
  <si>
    <t>benen Reihenfolge angetreten werden, die dem Mannschaftspass zu entnehmen ist.</t>
  </si>
  <si>
    <t>III</t>
  </si>
  <si>
    <t xml:space="preserve">Meldung aller Spieler </t>
  </si>
  <si>
    <t>Biathlon</t>
  </si>
  <si>
    <t>5-Kegelbillard</t>
  </si>
  <si>
    <t>Auf dem Matchbillard meldet der Verein</t>
  </si>
  <si>
    <t>Mannschaften Mehrkampf</t>
  </si>
  <si>
    <t>Mannschaften Biathlon</t>
  </si>
  <si>
    <t>Mannschaften 5-Kegelbillard</t>
  </si>
  <si>
    <t>Mannschaftsmeisterschaften auf dem Matchbillard</t>
  </si>
  <si>
    <t>Auf den Mannschaftspässen als spielberechtigt erscheinen maximal 20 Spieler pro Mannschaft, siehe §4.4(1) STOK</t>
  </si>
  <si>
    <t xml:space="preserve">   </t>
  </si>
  <si>
    <t xml:space="preserve">  </t>
  </si>
  <si>
    <t>SpielerNr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</si>
</sst>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1">
    <font>
      <sz val="10"/>
      <name val="Arial"/>
    </font>
    <font>
      <sz val="10"/>
      <name val="BankGothic Md BT"/>
      <family val="2"/>
    </font>
    <font>
      <sz val="20"/>
      <name val="BankGothic Md BT"/>
      <family val="2"/>
    </font>
    <font>
      <sz val="8"/>
      <name val="BankGothic Lt BT"/>
      <family val="2"/>
    </font>
    <font>
      <sz val="14"/>
      <name val="Arial"/>
      <family val="2"/>
    </font>
    <font>
      <sz val="12"/>
      <name val="Arial"/>
      <family val="2"/>
    </font>
    <font>
      <sz val="10"/>
      <name val="Courier New"/>
      <family val="3"/>
    </font>
    <font>
      <b/>
      <sz val="14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5" fillId="0" borderId="0" xfId="0" applyFont="1" applyProtection="1"/>
    <xf numFmtId="0" fontId="0" fillId="0" borderId="0" xfId="0" applyProtection="1"/>
    <xf numFmtId="0" fontId="5" fillId="0" borderId="0" xfId="0" applyFont="1" applyBorder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" fillId="0" borderId="0" xfId="0" applyFont="1" applyProtection="1"/>
    <xf numFmtId="0" fontId="4" fillId="0" borderId="0" xfId="0" applyFont="1" applyProtection="1"/>
    <xf numFmtId="0" fontId="7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14" fontId="7" fillId="0" borderId="1" xfId="0" applyNumberFormat="1" applyFont="1" applyBorder="1" applyAlignment="1" applyProtection="1">
      <alignment horizontal="center"/>
    </xf>
    <xf numFmtId="0" fontId="8" fillId="0" borderId="0" xfId="0" applyFont="1" applyProtection="1"/>
    <xf numFmtId="0" fontId="9" fillId="0" borderId="0" xfId="0" applyFont="1" applyProtection="1"/>
    <xf numFmtId="1" fontId="0" fillId="0" borderId="2" xfId="0" applyNumberFormat="1" applyBorder="1" applyAlignment="1" applyProtection="1">
      <alignment horizontal="right"/>
    </xf>
    <xf numFmtId="164" fontId="0" fillId="0" borderId="3" xfId="0" applyNumberFormat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0" xfId="0" applyBorder="1" applyAlignment="1" applyProtection="1">
      <alignment horizontal="center"/>
    </xf>
    <xf numFmtId="1" fontId="0" fillId="0" borderId="4" xfId="0" applyNumberFormat="1" applyBorder="1" applyAlignment="1" applyProtection="1">
      <alignment horizontal="right"/>
    </xf>
    <xf numFmtId="1" fontId="0" fillId="0" borderId="0" xfId="0" applyNumberFormat="1" applyAlignment="1" applyProtection="1">
      <alignment horizontal="right"/>
    </xf>
    <xf numFmtId="14" fontId="12" fillId="0" borderId="1" xfId="0" applyNumberFormat="1" applyFont="1" applyBorder="1" applyAlignment="1" applyProtection="1">
      <alignment horizontal="center"/>
    </xf>
    <xf numFmtId="0" fontId="20" fillId="0" borderId="0" xfId="0" applyFont="1" applyProtection="1"/>
    <xf numFmtId="0" fontId="0" fillId="0" borderId="5" xfId="0" applyBorder="1" applyAlignment="1" applyProtection="1"/>
    <xf numFmtId="0" fontId="11" fillId="0" borderId="5" xfId="0" applyFont="1" applyBorder="1" applyAlignment="1" applyProtection="1"/>
    <xf numFmtId="0" fontId="12" fillId="0" borderId="6" xfId="0" applyFont="1" applyBorder="1" applyAlignment="1" applyProtection="1">
      <alignment horizontal="center"/>
      <protection locked="0"/>
    </xf>
    <xf numFmtId="14" fontId="15" fillId="0" borderId="6" xfId="0" applyNumberFormat="1" applyFont="1" applyBorder="1" applyAlignment="1" applyProtection="1">
      <protection locked="0"/>
    </xf>
    <xf numFmtId="164" fontId="16" fillId="0" borderId="4" xfId="0" applyNumberFormat="1" applyFont="1" applyBorder="1" applyAlignment="1" applyProtection="1">
      <alignment horizontal="right"/>
      <protection locked="0"/>
    </xf>
    <xf numFmtId="0" fontId="11" fillId="0" borderId="0" xfId="0" applyFont="1" applyProtection="1"/>
    <xf numFmtId="0" fontId="13" fillId="0" borderId="0" xfId="0" applyFont="1" applyBorder="1" applyAlignment="1" applyProtection="1"/>
    <xf numFmtId="0" fontId="0" fillId="0" borderId="0" xfId="0" applyBorder="1" applyAlignment="1" applyProtection="1"/>
    <xf numFmtId="2" fontId="16" fillId="0" borderId="4" xfId="0" applyNumberFormat="1" applyFont="1" applyBorder="1" applyAlignment="1" applyProtection="1">
      <alignment horizontal="right"/>
      <protection locked="0"/>
    </xf>
    <xf numFmtId="0" fontId="0" fillId="0" borderId="0" xfId="0" applyBorder="1" applyProtection="1"/>
    <xf numFmtId="0" fontId="12" fillId="0" borderId="2" xfId="0" applyFont="1" applyBorder="1" applyAlignment="1" applyProtection="1">
      <protection locked="0"/>
    </xf>
    <xf numFmtId="0" fontId="12" fillId="0" borderId="0" xfId="0" applyFont="1" applyBorder="1" applyAlignment="1" applyProtection="1"/>
    <xf numFmtId="0" fontId="0" fillId="0" borderId="2" xfId="0" applyBorder="1" applyProtection="1">
      <protection locked="0"/>
    </xf>
    <xf numFmtId="0" fontId="11" fillId="0" borderId="0" xfId="0" applyFont="1" applyBorder="1" applyAlignment="1" applyProtection="1"/>
    <xf numFmtId="0" fontId="18" fillId="0" borderId="0" xfId="0" applyFont="1" applyAlignment="1" applyProtection="1">
      <alignment vertical="center"/>
    </xf>
    <xf numFmtId="0" fontId="18" fillId="0" borderId="0" xfId="0" applyFont="1" applyProtection="1"/>
    <xf numFmtId="2" fontId="0" fillId="0" borderId="0" xfId="0" applyNumberFormat="1" applyProtection="1"/>
    <xf numFmtId="0" fontId="0" fillId="0" borderId="7" xfId="0" applyBorder="1" applyAlignment="1" applyProtection="1">
      <alignment horizontal="center"/>
    </xf>
    <xf numFmtId="2" fontId="0" fillId="0" borderId="7" xfId="0" applyNumberFormat="1" applyBorder="1" applyAlignment="1" applyProtection="1">
      <alignment horizontal="center"/>
    </xf>
    <xf numFmtId="2" fontId="0" fillId="0" borderId="0" xfId="0" applyNumberForma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18" fillId="0" borderId="0" xfId="0" applyFont="1" applyBorder="1" applyAlignment="1" applyProtection="1"/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right" vertical="center"/>
    </xf>
    <xf numFmtId="2" fontId="12" fillId="0" borderId="8" xfId="0" applyNumberFormat="1" applyFont="1" applyBorder="1" applyAlignment="1" applyProtection="1">
      <alignment horizontal="center"/>
      <protection locked="0"/>
    </xf>
    <xf numFmtId="1" fontId="12" fillId="0" borderId="8" xfId="0" applyNumberFormat="1" applyFont="1" applyBorder="1" applyAlignment="1" applyProtection="1">
      <alignment horizontal="center"/>
      <protection locked="0"/>
    </xf>
    <xf numFmtId="1" fontId="12" fillId="0" borderId="9" xfId="0" applyNumberFormat="1" applyFont="1" applyBorder="1" applyAlignment="1" applyProtection="1">
      <alignment horizontal="center"/>
      <protection locked="0"/>
    </xf>
    <xf numFmtId="2" fontId="12" fillId="0" borderId="10" xfId="0" applyNumberFormat="1" applyFont="1" applyBorder="1" applyAlignment="1" applyProtection="1">
      <alignment horizontal="center"/>
      <protection locked="0"/>
    </xf>
    <xf numFmtId="1" fontId="12" fillId="0" borderId="11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left"/>
      <protection locked="0"/>
    </xf>
    <xf numFmtId="0" fontId="19" fillId="0" borderId="0" xfId="0" applyFont="1" applyProtection="1"/>
    <xf numFmtId="0" fontId="19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Border="1" applyProtection="1">
      <protection locked="0"/>
    </xf>
    <xf numFmtId="0" fontId="17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12" fillId="0" borderId="2" xfId="0" applyFont="1" applyBorder="1" applyAlignment="1" applyProtection="1">
      <alignment horizontal="left"/>
      <protection locked="0"/>
    </xf>
    <xf numFmtId="49" fontId="12" fillId="0" borderId="2" xfId="0" applyNumberFormat="1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</xf>
    <xf numFmtId="0" fontId="12" fillId="0" borderId="6" xfId="0" applyFont="1" applyBorder="1" applyAlignment="1" applyProtection="1">
      <alignment horizontal="left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right"/>
    </xf>
    <xf numFmtId="0" fontId="17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18" fillId="0" borderId="2" xfId="0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0" fillId="0" borderId="6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2" xfId="0" applyBorder="1" applyAlignment="1" applyProtection="1">
      <alignment horizontal="left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14" fontId="0" fillId="0" borderId="2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6" fillId="0" borderId="6" xfId="0" applyFont="1" applyBorder="1" applyAlignment="1" applyProtection="1">
      <alignment horizontal="center"/>
      <protection locked="0"/>
    </xf>
    <xf numFmtId="0" fontId="16" fillId="0" borderId="2" xfId="0" applyFont="1" applyBorder="1" applyAlignment="1" applyProtection="1">
      <alignment horizontal="center"/>
      <protection locked="0"/>
    </xf>
    <xf numFmtId="2" fontId="12" fillId="0" borderId="9" xfId="0" applyNumberFormat="1" applyFont="1" applyBorder="1" applyAlignment="1" applyProtection="1">
      <alignment horizontal="center"/>
      <protection locked="0"/>
    </xf>
    <xf numFmtId="2" fontId="12" fillId="0" borderId="12" xfId="0" applyNumberFormat="1" applyFont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0</xdr:row>
          <xdr:rowOff>57150</xdr:rowOff>
        </xdr:from>
        <xdr:to>
          <xdr:col>7</xdr:col>
          <xdr:colOff>733425</xdr:colOff>
          <xdr:row>3</xdr:row>
          <xdr:rowOff>161925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0</xdr:row>
      <xdr:rowOff>19050</xdr:rowOff>
    </xdr:from>
    <xdr:to>
      <xdr:col>5</xdr:col>
      <xdr:colOff>476250</xdr:colOff>
      <xdr:row>5</xdr:row>
      <xdr:rowOff>19050</xdr:rowOff>
    </xdr:to>
    <xdr:pic>
      <xdr:nvPicPr>
        <xdr:cNvPr id="15369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19050"/>
          <a:ext cx="13716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0</xdr:row>
          <xdr:rowOff>57150</xdr:rowOff>
        </xdr:from>
        <xdr:to>
          <xdr:col>7</xdr:col>
          <xdr:colOff>1028700</xdr:colOff>
          <xdr:row>5</xdr:row>
          <xdr:rowOff>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0</xdr:row>
      <xdr:rowOff>19050</xdr:rowOff>
    </xdr:from>
    <xdr:to>
      <xdr:col>5</xdr:col>
      <xdr:colOff>447675</xdr:colOff>
      <xdr:row>5</xdr:row>
      <xdr:rowOff>19050</xdr:rowOff>
    </xdr:to>
    <xdr:pic>
      <xdr:nvPicPr>
        <xdr:cNvPr id="1639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19050"/>
          <a:ext cx="13716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0</xdr:row>
          <xdr:rowOff>57150</xdr:rowOff>
        </xdr:from>
        <xdr:to>
          <xdr:col>7</xdr:col>
          <xdr:colOff>1038225</xdr:colOff>
          <xdr:row>5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0</xdr:row>
          <xdr:rowOff>57150</xdr:rowOff>
        </xdr:from>
        <xdr:to>
          <xdr:col>7</xdr:col>
          <xdr:colOff>1038225</xdr:colOff>
          <xdr:row>5</xdr:row>
          <xdr:rowOff>0</xdr:rowOff>
        </xdr:to>
        <xdr:sp macro="" textlink="">
          <xdr:nvSpPr>
            <xdr:cNvPr id="19457" name="Object 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0</xdr:row>
          <xdr:rowOff>57150</xdr:rowOff>
        </xdr:from>
        <xdr:to>
          <xdr:col>7</xdr:col>
          <xdr:colOff>1038225</xdr:colOff>
          <xdr:row>5</xdr:row>
          <xdr:rowOff>0</xdr:rowOff>
        </xdr:to>
        <xdr:sp macro="" textlink="">
          <xdr:nvSpPr>
            <xdr:cNvPr id="20481" name="Object 1" hidden="1">
              <a:extLst>
                <a:ext uri="{63B3BB69-23CF-44E3-9099-C40C66FF867C}">
                  <a14:compatExt spid="_x0000_s20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0</xdr:row>
      <xdr:rowOff>19050</xdr:rowOff>
    </xdr:from>
    <xdr:to>
      <xdr:col>5</xdr:col>
      <xdr:colOff>447675</xdr:colOff>
      <xdr:row>5</xdr:row>
      <xdr:rowOff>19050</xdr:rowOff>
    </xdr:to>
    <xdr:pic>
      <xdr:nvPicPr>
        <xdr:cNvPr id="2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19050"/>
          <a:ext cx="13716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0</xdr:row>
      <xdr:rowOff>19050</xdr:rowOff>
    </xdr:from>
    <xdr:to>
      <xdr:col>5</xdr:col>
      <xdr:colOff>504825</xdr:colOff>
      <xdr:row>5</xdr:row>
      <xdr:rowOff>19050</xdr:rowOff>
    </xdr:to>
    <xdr:pic>
      <xdr:nvPicPr>
        <xdr:cNvPr id="2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19050"/>
          <a:ext cx="13716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6"/>
  <sheetViews>
    <sheetView tabSelected="1" zoomScaleNormal="100" workbookViewId="0">
      <selection activeCell="C13" sqref="C13:H13"/>
    </sheetView>
  </sheetViews>
  <sheetFormatPr baseColWidth="10" defaultColWidth="11.5703125" defaultRowHeight="12.75"/>
  <cols>
    <col min="1" max="1" width="11.5703125" style="2"/>
    <col min="2" max="2" width="15" style="2" customWidth="1"/>
    <col min="3" max="7" width="11.5703125" style="2"/>
    <col min="8" max="8" width="12.5703125" style="2" bestFit="1" customWidth="1"/>
    <col min="9" max="16384" width="11.5703125" style="2"/>
  </cols>
  <sheetData>
    <row r="1" spans="1:8" ht="25.5">
      <c r="D1" s="4" t="s">
        <v>1</v>
      </c>
      <c r="G1" s="5"/>
      <c r="H1" s="5"/>
    </row>
    <row r="2" spans="1:8">
      <c r="D2" s="6" t="s">
        <v>0</v>
      </c>
      <c r="F2" s="7"/>
      <c r="G2" s="5"/>
      <c r="H2" s="5"/>
    </row>
    <row r="3" spans="1:8">
      <c r="D3" s="5"/>
      <c r="G3" s="5"/>
      <c r="H3" s="5"/>
    </row>
    <row r="4" spans="1:8" ht="14.25" thickBot="1">
      <c r="C4" s="65" t="s">
        <v>23</v>
      </c>
      <c r="D4" s="65"/>
      <c r="E4" s="65"/>
      <c r="G4" s="5"/>
      <c r="H4" s="5"/>
    </row>
    <row r="5" spans="1:8" ht="13.5" thickTop="1">
      <c r="D5" s="5"/>
      <c r="G5" s="5"/>
      <c r="H5" s="5"/>
    </row>
    <row r="6" spans="1:8" ht="18">
      <c r="A6" s="8" t="s">
        <v>3</v>
      </c>
      <c r="D6" s="5"/>
      <c r="G6" s="5"/>
      <c r="H6" s="5"/>
    </row>
    <row r="7" spans="1:8" ht="18">
      <c r="A7" s="8" t="s">
        <v>76</v>
      </c>
      <c r="D7" s="28"/>
      <c r="E7" s="28"/>
      <c r="F7" s="28"/>
      <c r="G7" s="10" t="s">
        <v>5</v>
      </c>
      <c r="H7" s="57" t="str">
        <f ca="1">CONCATENATE(YEAR(TODAY()),"/",YEAR(TODAY())+1)</f>
        <v>2020/2021</v>
      </c>
    </row>
    <row r="8" spans="1:8" ht="18">
      <c r="A8" s="8" t="s">
        <v>6</v>
      </c>
      <c r="D8" s="5"/>
      <c r="G8" s="5"/>
      <c r="H8" s="20">
        <v>44043</v>
      </c>
    </row>
    <row r="9" spans="1:8" ht="18">
      <c r="A9" s="8" t="s">
        <v>7</v>
      </c>
      <c r="D9" s="5"/>
      <c r="G9" s="5"/>
      <c r="H9" s="5"/>
    </row>
    <row r="10" spans="1:8" ht="7.5" customHeight="1">
      <c r="A10" s="8"/>
      <c r="D10" s="5"/>
      <c r="G10" s="5"/>
      <c r="H10" s="5"/>
    </row>
    <row r="11" spans="1:8" ht="28.15" customHeight="1" thickBot="1">
      <c r="A11" s="1" t="s">
        <v>15</v>
      </c>
      <c r="C11" s="63" t="s">
        <v>78</v>
      </c>
      <c r="D11" s="63"/>
      <c r="E11" s="63"/>
      <c r="F11" s="63"/>
      <c r="G11" s="63"/>
      <c r="H11" s="63"/>
    </row>
    <row r="12" spans="1:8" ht="28.15" customHeight="1" thickBot="1">
      <c r="A12" s="1" t="s">
        <v>36</v>
      </c>
      <c r="C12" s="66" t="s">
        <v>78</v>
      </c>
      <c r="D12" s="66"/>
      <c r="E12" s="66"/>
      <c r="F12" s="66"/>
      <c r="G12" s="66"/>
      <c r="H12" s="66"/>
    </row>
    <row r="13" spans="1:8" ht="28.15" customHeight="1" thickBot="1">
      <c r="A13" s="1"/>
      <c r="C13" s="66" t="s">
        <v>78</v>
      </c>
      <c r="D13" s="66"/>
      <c r="E13" s="66"/>
      <c r="F13" s="66"/>
      <c r="G13" s="66"/>
      <c r="H13" s="66"/>
    </row>
    <row r="14" spans="1:8" ht="28.15" customHeight="1" thickBot="1">
      <c r="A14" s="1" t="s">
        <v>17</v>
      </c>
      <c r="C14" s="64" t="s">
        <v>79</v>
      </c>
      <c r="D14" s="64"/>
      <c r="E14" s="64"/>
      <c r="F14" s="3" t="s">
        <v>18</v>
      </c>
      <c r="G14" s="64" t="s">
        <v>79</v>
      </c>
      <c r="H14" s="64"/>
    </row>
    <row r="15" spans="1:8" ht="28.15" customHeight="1" thickBot="1">
      <c r="A15" s="1" t="s">
        <v>34</v>
      </c>
      <c r="C15" s="63" t="s">
        <v>78</v>
      </c>
      <c r="D15" s="63"/>
      <c r="E15" s="63"/>
      <c r="F15" s="63"/>
      <c r="G15" s="63"/>
      <c r="H15" s="63"/>
    </row>
    <row r="16" spans="1:8" ht="28.15" customHeight="1" thickBot="1">
      <c r="A16" s="1" t="s">
        <v>40</v>
      </c>
      <c r="C16" s="69" t="s">
        <v>41</v>
      </c>
      <c r="D16" s="69"/>
      <c r="E16" s="32"/>
      <c r="F16" s="69" t="s">
        <v>42</v>
      </c>
      <c r="G16" s="69"/>
      <c r="H16" s="32"/>
    </row>
    <row r="17" spans="1:8" ht="28.15" customHeight="1" thickBot="1">
      <c r="A17" s="1" t="s">
        <v>38</v>
      </c>
      <c r="C17" s="35" t="s">
        <v>39</v>
      </c>
      <c r="D17" s="33"/>
      <c r="E17" s="33"/>
      <c r="F17" s="67"/>
      <c r="G17" s="67"/>
      <c r="H17" s="68"/>
    </row>
    <row r="18" spans="1:8" ht="28.15" customHeight="1" thickBot="1">
      <c r="A18" s="1" t="s">
        <v>35</v>
      </c>
      <c r="C18" s="63"/>
      <c r="D18" s="63"/>
      <c r="E18" s="63"/>
      <c r="F18" s="63"/>
      <c r="G18" s="63"/>
      <c r="H18" s="63"/>
    </row>
    <row r="19" spans="1:8" ht="28.15" customHeight="1" thickBot="1">
      <c r="A19" s="1"/>
      <c r="C19" s="63"/>
      <c r="D19" s="63"/>
      <c r="E19" s="63"/>
      <c r="F19" s="63"/>
      <c r="G19" s="63"/>
      <c r="H19" s="63"/>
    </row>
    <row r="20" spans="1:8" ht="28.15" customHeight="1" thickBot="1">
      <c r="A20" s="1" t="s">
        <v>17</v>
      </c>
      <c r="C20" s="64"/>
      <c r="D20" s="64"/>
      <c r="E20" s="64"/>
      <c r="F20" s="3" t="s">
        <v>18</v>
      </c>
      <c r="G20" s="64"/>
      <c r="H20" s="64"/>
    </row>
    <row r="21" spans="1:8" ht="28.15" customHeight="1" thickBot="1">
      <c r="A21" s="1" t="s">
        <v>34</v>
      </c>
      <c r="C21" s="63"/>
      <c r="D21" s="63"/>
      <c r="E21" s="63"/>
      <c r="F21" s="63"/>
      <c r="G21" s="63"/>
      <c r="H21" s="63"/>
    </row>
    <row r="22" spans="1:8" ht="14.25" customHeight="1">
      <c r="C22" s="31"/>
      <c r="D22" s="17"/>
      <c r="E22" s="31"/>
      <c r="F22" s="31"/>
      <c r="G22" s="17"/>
      <c r="H22" s="17"/>
    </row>
    <row r="23" spans="1:8" ht="28.15" customHeight="1" thickBot="1">
      <c r="A23" s="1" t="s">
        <v>33</v>
      </c>
      <c r="C23" s="63"/>
      <c r="D23" s="63"/>
      <c r="E23" s="63"/>
      <c r="F23" s="63"/>
      <c r="G23" s="63"/>
      <c r="H23" s="63"/>
    </row>
    <row r="24" spans="1:8" ht="28.15" customHeight="1" thickBot="1">
      <c r="A24" s="1" t="s">
        <v>17</v>
      </c>
      <c r="C24" s="64"/>
      <c r="D24" s="64"/>
      <c r="E24" s="64"/>
      <c r="F24" s="3" t="s">
        <v>28</v>
      </c>
      <c r="G24" s="64"/>
      <c r="H24" s="64"/>
    </row>
    <row r="25" spans="1:8" ht="28.15" customHeight="1" thickBot="1">
      <c r="A25" s="1" t="s">
        <v>34</v>
      </c>
      <c r="C25" s="63"/>
      <c r="D25" s="63"/>
      <c r="E25" s="63"/>
      <c r="F25" s="63"/>
      <c r="G25" s="63"/>
      <c r="H25" s="63"/>
    </row>
    <row r="26" spans="1:8" ht="28.15" customHeight="1" thickBot="1">
      <c r="A26" s="1" t="s">
        <v>32</v>
      </c>
      <c r="C26" s="33"/>
      <c r="D26" s="33"/>
      <c r="E26" s="33"/>
      <c r="F26" s="68"/>
      <c r="G26" s="68"/>
      <c r="H26" s="68"/>
    </row>
    <row r="28" spans="1:8" ht="15.75" thickBot="1">
      <c r="A28" s="1" t="s">
        <v>72</v>
      </c>
      <c r="E28" s="34"/>
      <c r="F28" s="27" t="s">
        <v>73</v>
      </c>
    </row>
    <row r="29" spans="1:8" ht="13.5" thickBot="1">
      <c r="A29" s="27"/>
      <c r="E29" s="34"/>
      <c r="F29" s="27" t="s">
        <v>37</v>
      </c>
    </row>
    <row r="30" spans="1:8" ht="13.5" thickBot="1">
      <c r="A30" s="27"/>
      <c r="E30" s="34"/>
      <c r="F30" s="27" t="s">
        <v>74</v>
      </c>
    </row>
    <row r="31" spans="1:8" ht="13.5" thickBot="1">
      <c r="A31" s="27"/>
      <c r="E31" s="34"/>
      <c r="F31" s="27" t="s">
        <v>75</v>
      </c>
    </row>
    <row r="32" spans="1:8">
      <c r="A32" s="27"/>
      <c r="E32" s="59"/>
      <c r="F32" s="27"/>
    </row>
    <row r="33" spans="1:6">
      <c r="A33" s="27" t="s">
        <v>77</v>
      </c>
      <c r="E33" s="59"/>
      <c r="F33" s="27"/>
    </row>
    <row r="34" spans="1:6" ht="11.25" customHeight="1">
      <c r="A34" s="27"/>
    </row>
    <row r="35" spans="1:6">
      <c r="A35" s="27" t="s">
        <v>52</v>
      </c>
    </row>
    <row r="36" spans="1:6">
      <c r="A36" s="27" t="s">
        <v>51</v>
      </c>
    </row>
    <row r="37" spans="1:6">
      <c r="A37" s="27" t="s">
        <v>53</v>
      </c>
    </row>
    <row r="38" spans="1:6">
      <c r="A38" s="27" t="s">
        <v>54</v>
      </c>
    </row>
    <row r="56" spans="1:1">
      <c r="A56" s="21"/>
    </row>
  </sheetData>
  <sheetProtection password="CBC3" sheet="1" selectLockedCells="1"/>
  <mergeCells count="20">
    <mergeCell ref="F26:H26"/>
    <mergeCell ref="G24:H24"/>
    <mergeCell ref="C23:H23"/>
    <mergeCell ref="C19:H19"/>
    <mergeCell ref="C24:E24"/>
    <mergeCell ref="C18:H18"/>
    <mergeCell ref="C25:H25"/>
    <mergeCell ref="C20:E20"/>
    <mergeCell ref="G20:H20"/>
    <mergeCell ref="C4:E4"/>
    <mergeCell ref="C11:H11"/>
    <mergeCell ref="C12:H12"/>
    <mergeCell ref="C13:H13"/>
    <mergeCell ref="C21:H21"/>
    <mergeCell ref="C14:E14"/>
    <mergeCell ref="G14:H14"/>
    <mergeCell ref="C15:H15"/>
    <mergeCell ref="F17:H17"/>
    <mergeCell ref="C16:D16"/>
    <mergeCell ref="F16:G16"/>
  </mergeCells>
  <dataValidations count="4">
    <dataValidation type="list" showInputMessage="1" showErrorMessage="1" sqref="F26:H26">
      <formula1>"nur über eMail, über Fax, per Post, als eMail und Fax"</formula1>
    </dataValidation>
    <dataValidation type="whole" showInputMessage="1" showErrorMessage="1" sqref="E28:E33">
      <formula1>0</formula1>
      <formula2>5</formula2>
    </dataValidation>
    <dataValidation type="list" allowBlank="1" showInputMessage="1" showErrorMessage="1" sqref="F17:H17">
      <formula1>"kein Schließtag am Wochenende,Freitag,Samstag,Sonntag"</formula1>
    </dataValidation>
    <dataValidation type="whole" showInputMessage="1" showErrorMessage="1" sqref="H16 E16">
      <formula1>0</formula1>
      <formula2>6</formula2>
    </dataValidation>
  </dataValidations>
  <pageMargins left="0.25" right="0.25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CorelPHOTOPAINT.Image.13" shapeId="2049" r:id="rId4">
          <objectPr defaultSize="0" autoPict="0" r:id="rId5">
            <anchor moveWithCells="1">
              <from>
                <xdr:col>7</xdr:col>
                <xdr:colOff>76200</xdr:colOff>
                <xdr:row>0</xdr:row>
                <xdr:rowOff>57150</xdr:rowOff>
              </from>
              <to>
                <xdr:col>7</xdr:col>
                <xdr:colOff>733425</xdr:colOff>
                <xdr:row>3</xdr:row>
                <xdr:rowOff>161925</xdr:rowOff>
              </to>
            </anchor>
          </objectPr>
        </oleObject>
      </mc:Choice>
      <mc:Fallback>
        <oleObject progId="CorelPHOTOPAINT.Image.13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C4" activeCellId="1" sqref="B1:B1048576 C1:C1048576"/>
    </sheetView>
  </sheetViews>
  <sheetFormatPr baseColWidth="10" defaultColWidth="11.5703125" defaultRowHeight="12.75"/>
  <cols>
    <col min="1" max="1" width="7.28515625" style="2" customWidth="1"/>
    <col min="2" max="3" width="24.5703125" style="2" customWidth="1"/>
    <col min="4" max="4" width="9.140625" style="2" customWidth="1"/>
    <col min="5" max="5" width="10.28515625" style="2" customWidth="1"/>
    <col min="6" max="6" width="11.140625" style="2" customWidth="1"/>
    <col min="7" max="16384" width="11.5703125" style="2"/>
  </cols>
  <sheetData>
    <row r="1" spans="1:6" ht="22.15" customHeight="1">
      <c r="A1" s="70" t="s">
        <v>43</v>
      </c>
      <c r="B1" s="70"/>
      <c r="C1" s="70"/>
      <c r="D1" s="70"/>
      <c r="E1" s="60"/>
      <c r="F1" s="36"/>
    </row>
    <row r="2" spans="1:6" ht="22.15" customHeight="1">
      <c r="A2" s="71" t="s">
        <v>44</v>
      </c>
      <c r="B2" s="71"/>
      <c r="C2" s="71"/>
      <c r="D2" s="71"/>
      <c r="E2" s="61"/>
      <c r="F2" s="36"/>
    </row>
    <row r="3" spans="1:6" ht="22.15" customHeight="1">
      <c r="A3" s="71" t="s">
        <v>57</v>
      </c>
      <c r="B3" s="71"/>
      <c r="C3" s="71"/>
      <c r="D3" s="71"/>
      <c r="E3" s="61"/>
      <c r="F3" s="36"/>
    </row>
    <row r="4" spans="1:6" ht="17.45" customHeight="1">
      <c r="B4" s="45" t="s">
        <v>49</v>
      </c>
      <c r="C4" s="44" t="str">
        <f ca="1">Allgemein!H7</f>
        <v>2020/2021</v>
      </c>
      <c r="D4" s="44"/>
      <c r="E4" s="44"/>
      <c r="F4" s="37"/>
    </row>
    <row r="5" spans="1:6" ht="27.75" thickBot="1">
      <c r="A5" s="72" t="str">
        <f>IF(Allgemein!C11="","",Allgemein!C11)</f>
        <v xml:space="preserve">   </v>
      </c>
      <c r="B5" s="72"/>
      <c r="C5" s="72"/>
      <c r="D5" s="43"/>
      <c r="E5" s="43"/>
      <c r="F5" s="43"/>
    </row>
    <row r="6" spans="1:6" ht="7.15" customHeight="1" thickBot="1">
      <c r="D6" s="38"/>
      <c r="E6" s="38"/>
    </row>
    <row r="7" spans="1:6" ht="15" customHeight="1" thickTop="1" thickBot="1">
      <c r="A7" s="39" t="s">
        <v>45</v>
      </c>
      <c r="B7" s="39" t="s">
        <v>46</v>
      </c>
      <c r="C7" s="39" t="s">
        <v>47</v>
      </c>
      <c r="D7" s="40" t="s">
        <v>10</v>
      </c>
      <c r="E7" s="40" t="s">
        <v>80</v>
      </c>
      <c r="F7" s="39" t="s">
        <v>48</v>
      </c>
    </row>
    <row r="8" spans="1:6" ht="3" customHeight="1" thickTop="1">
      <c r="A8" s="17"/>
      <c r="B8" s="17"/>
      <c r="C8" s="17"/>
      <c r="D8" s="41"/>
      <c r="E8" s="41"/>
      <c r="F8" s="17"/>
    </row>
    <row r="9" spans="1:6" ht="19.899999999999999" customHeight="1">
      <c r="A9" s="42">
        <v>1</v>
      </c>
      <c r="B9" s="51"/>
      <c r="C9" s="51"/>
      <c r="D9" s="46"/>
      <c r="E9" s="46"/>
      <c r="F9" s="47"/>
    </row>
    <row r="10" spans="1:6" ht="19.899999999999999" customHeight="1">
      <c r="A10" s="42">
        <v>2</v>
      </c>
      <c r="B10" s="51"/>
      <c r="C10" s="51"/>
      <c r="D10" s="46"/>
      <c r="E10" s="46"/>
      <c r="F10" s="47"/>
    </row>
    <row r="11" spans="1:6" ht="19.899999999999999" customHeight="1">
      <c r="A11" s="42">
        <v>3</v>
      </c>
      <c r="B11" s="51"/>
      <c r="C11" s="51"/>
      <c r="D11" s="46"/>
      <c r="E11" s="46"/>
      <c r="F11" s="47"/>
    </row>
    <row r="12" spans="1:6" ht="19.899999999999999" customHeight="1">
      <c r="A12" s="42">
        <v>4</v>
      </c>
      <c r="B12" s="51"/>
      <c r="C12" s="51"/>
      <c r="D12" s="46"/>
      <c r="E12" s="87"/>
      <c r="F12" s="48"/>
    </row>
    <row r="13" spans="1:6" ht="19.899999999999999" customHeight="1">
      <c r="A13" s="42">
        <v>5</v>
      </c>
      <c r="B13" s="51"/>
      <c r="C13" s="51"/>
      <c r="D13" s="49"/>
      <c r="E13" s="49"/>
      <c r="F13" s="47"/>
    </row>
    <row r="14" spans="1:6" ht="19.899999999999999" customHeight="1">
      <c r="A14" s="42">
        <v>6</v>
      </c>
      <c r="B14" s="51"/>
      <c r="C14" s="51"/>
      <c r="D14" s="46"/>
      <c r="E14" s="46"/>
      <c r="F14" s="47"/>
    </row>
    <row r="15" spans="1:6" ht="19.899999999999999" customHeight="1">
      <c r="A15" s="42">
        <v>7</v>
      </c>
      <c r="B15" s="51"/>
      <c r="C15" s="51"/>
      <c r="D15" s="49"/>
      <c r="E15" s="88"/>
      <c r="F15" s="50"/>
    </row>
    <row r="16" spans="1:6" ht="19.899999999999999" customHeight="1">
      <c r="A16" s="42">
        <v>8</v>
      </c>
      <c r="B16" s="51"/>
      <c r="C16" s="51"/>
      <c r="D16" s="46"/>
      <c r="E16" s="46"/>
      <c r="F16" s="47"/>
    </row>
    <row r="17" spans="1:6" ht="19.899999999999999" customHeight="1">
      <c r="A17" s="42">
        <v>9</v>
      </c>
      <c r="B17" s="51"/>
      <c r="C17" s="51"/>
      <c r="D17" s="46"/>
      <c r="E17" s="46"/>
      <c r="F17" s="47"/>
    </row>
    <row r="18" spans="1:6" ht="19.899999999999999" customHeight="1">
      <c r="A18" s="42">
        <v>10</v>
      </c>
      <c r="B18" s="51"/>
      <c r="C18" s="51"/>
      <c r="D18" s="46"/>
      <c r="E18" s="46"/>
      <c r="F18" s="47"/>
    </row>
    <row r="19" spans="1:6" ht="19.899999999999999" customHeight="1">
      <c r="A19" s="42">
        <v>11</v>
      </c>
      <c r="B19" s="51"/>
      <c r="C19" s="51"/>
      <c r="D19" s="46"/>
      <c r="E19" s="46"/>
      <c r="F19" s="47"/>
    </row>
    <row r="20" spans="1:6" ht="19.899999999999999" customHeight="1">
      <c r="A20" s="42">
        <v>12</v>
      </c>
      <c r="B20" s="51"/>
      <c r="C20" s="51"/>
      <c r="D20" s="46"/>
      <c r="E20" s="46"/>
      <c r="F20" s="47"/>
    </row>
    <row r="21" spans="1:6" ht="19.899999999999999" customHeight="1">
      <c r="A21" s="42">
        <v>13</v>
      </c>
      <c r="B21" s="51"/>
      <c r="C21" s="51"/>
      <c r="D21" s="46"/>
      <c r="E21" s="46"/>
      <c r="F21" s="47"/>
    </row>
    <row r="22" spans="1:6" ht="19.899999999999999" customHeight="1">
      <c r="A22" s="42">
        <v>14</v>
      </c>
      <c r="B22" s="51"/>
      <c r="C22" s="51"/>
      <c r="D22" s="46"/>
      <c r="E22" s="46"/>
      <c r="F22" s="47"/>
    </row>
    <row r="23" spans="1:6" ht="19.899999999999999" customHeight="1">
      <c r="A23" s="42">
        <v>15</v>
      </c>
      <c r="B23" s="51"/>
      <c r="C23" s="51"/>
      <c r="D23" s="46"/>
      <c r="E23" s="46"/>
      <c r="F23" s="47"/>
    </row>
    <row r="24" spans="1:6" ht="19.899999999999999" customHeight="1">
      <c r="A24" s="42">
        <v>16</v>
      </c>
      <c r="B24" s="51"/>
      <c r="C24" s="51"/>
      <c r="D24" s="46"/>
      <c r="E24" s="46"/>
      <c r="F24" s="47"/>
    </row>
    <row r="25" spans="1:6" ht="19.899999999999999" customHeight="1">
      <c r="A25" s="42">
        <v>17</v>
      </c>
      <c r="B25" s="51"/>
      <c r="C25" s="51"/>
      <c r="D25" s="46"/>
      <c r="E25" s="46"/>
      <c r="F25" s="47"/>
    </row>
    <row r="26" spans="1:6" ht="19.899999999999999" customHeight="1">
      <c r="A26" s="42">
        <v>18</v>
      </c>
      <c r="B26" s="51"/>
      <c r="C26" s="51"/>
      <c r="D26" s="46"/>
      <c r="E26" s="46"/>
      <c r="F26" s="47"/>
    </row>
    <row r="27" spans="1:6" ht="19.899999999999999" customHeight="1">
      <c r="A27" s="42">
        <v>19</v>
      </c>
      <c r="B27" s="51"/>
      <c r="C27" s="51"/>
      <c r="D27" s="46"/>
      <c r="E27" s="46"/>
      <c r="F27" s="47"/>
    </row>
    <row r="28" spans="1:6" ht="19.899999999999999" customHeight="1">
      <c r="A28" s="42">
        <v>20</v>
      </c>
      <c r="B28" s="51"/>
      <c r="C28" s="51"/>
      <c r="D28" s="46"/>
      <c r="E28" s="46"/>
      <c r="F28" s="47"/>
    </row>
    <row r="29" spans="1:6" ht="19.899999999999999" customHeight="1">
      <c r="A29" s="42">
        <v>21</v>
      </c>
      <c r="B29" s="51"/>
      <c r="C29" s="51"/>
      <c r="D29" s="46"/>
      <c r="E29" s="46"/>
      <c r="F29" s="47"/>
    </row>
    <row r="30" spans="1:6" ht="19.899999999999999" customHeight="1">
      <c r="A30" s="42">
        <v>22</v>
      </c>
      <c r="B30" s="51"/>
      <c r="C30" s="51"/>
      <c r="D30" s="46"/>
      <c r="E30" s="46"/>
      <c r="F30" s="47"/>
    </row>
    <row r="31" spans="1:6" ht="19.899999999999999" customHeight="1">
      <c r="A31" s="42">
        <v>23</v>
      </c>
      <c r="B31" s="51"/>
      <c r="C31" s="51"/>
      <c r="D31" s="46"/>
      <c r="E31" s="46"/>
      <c r="F31" s="47"/>
    </row>
    <row r="32" spans="1:6" ht="19.899999999999999" customHeight="1">
      <c r="A32" s="42">
        <v>24</v>
      </c>
      <c r="B32" s="51"/>
      <c r="C32" s="51"/>
      <c r="D32" s="46"/>
      <c r="E32" s="46"/>
      <c r="F32" s="47"/>
    </row>
    <row r="33" spans="1:6" ht="19.899999999999999" customHeight="1">
      <c r="A33" s="42">
        <v>25</v>
      </c>
      <c r="B33" s="51"/>
      <c r="C33" s="51"/>
      <c r="D33" s="46"/>
      <c r="E33" s="46"/>
      <c r="F33" s="47"/>
    </row>
    <row r="34" spans="1:6" ht="19.899999999999999" customHeight="1">
      <c r="A34" s="42">
        <v>26</v>
      </c>
      <c r="B34" s="51"/>
      <c r="C34" s="51"/>
      <c r="D34" s="46"/>
      <c r="E34" s="46"/>
      <c r="F34" s="47"/>
    </row>
    <row r="35" spans="1:6" ht="19.899999999999999" customHeight="1">
      <c r="A35" s="42">
        <v>27</v>
      </c>
      <c r="B35" s="51"/>
      <c r="C35" s="51"/>
      <c r="D35" s="46"/>
      <c r="E35" s="46"/>
      <c r="F35" s="47"/>
    </row>
    <row r="36" spans="1:6" ht="19.899999999999999" customHeight="1">
      <c r="A36" s="42">
        <v>28</v>
      </c>
      <c r="B36" s="51"/>
      <c r="C36" s="51"/>
      <c r="D36" s="46"/>
      <c r="E36" s="46"/>
      <c r="F36" s="47"/>
    </row>
    <row r="37" spans="1:6" ht="19.899999999999999" customHeight="1">
      <c r="A37" s="42">
        <v>29</v>
      </c>
      <c r="B37" s="51"/>
      <c r="C37" s="51"/>
      <c r="D37" s="46"/>
      <c r="E37" s="46"/>
      <c r="F37" s="47"/>
    </row>
    <row r="38" spans="1:6" ht="19.899999999999999" customHeight="1">
      <c r="A38" s="42">
        <v>30</v>
      </c>
      <c r="B38" s="51"/>
      <c r="C38" s="51"/>
      <c r="D38" s="46"/>
      <c r="E38" s="46"/>
      <c r="F38" s="47"/>
    </row>
  </sheetData>
  <sheetProtection password="CBC3" sheet="1" objects="1" scenarios="1"/>
  <mergeCells count="4">
    <mergeCell ref="A1:D1"/>
    <mergeCell ref="A2:D2"/>
    <mergeCell ref="A3:D3"/>
    <mergeCell ref="A5:C5"/>
  </mergeCells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5"/>
  <sheetViews>
    <sheetView zoomScaleNormal="100" workbookViewId="0">
      <selection activeCell="A34" sqref="A34:E34"/>
    </sheetView>
  </sheetViews>
  <sheetFormatPr baseColWidth="10" defaultColWidth="11.28515625" defaultRowHeight="12.75"/>
  <cols>
    <col min="1" max="1" width="11.28515625" style="2"/>
    <col min="2" max="2" width="12.7109375" style="2" customWidth="1"/>
    <col min="3" max="3" width="10.7109375" style="2" customWidth="1"/>
    <col min="4" max="4" width="11.28515625" style="5"/>
    <col min="5" max="5" width="11.28515625" style="2"/>
    <col min="6" max="6" width="11.85546875" style="2" customWidth="1"/>
    <col min="7" max="7" width="11" style="5" customWidth="1"/>
    <col min="8" max="8" width="16.7109375" style="5" customWidth="1"/>
    <col min="9" max="16384" width="11.28515625" style="2"/>
  </cols>
  <sheetData>
    <row r="1" spans="1:8" ht="25.5">
      <c r="D1" s="4" t="s">
        <v>1</v>
      </c>
    </row>
    <row r="2" spans="1:8">
      <c r="D2" s="6" t="s">
        <v>0</v>
      </c>
      <c r="F2" s="7"/>
    </row>
    <row r="4" spans="1:8" ht="14.25" thickBot="1">
      <c r="C4" s="65" t="s">
        <v>2</v>
      </c>
      <c r="D4" s="65"/>
      <c r="E4" s="65"/>
    </row>
    <row r="5" spans="1:8" ht="29.25" customHeight="1" thickTop="1"/>
    <row r="6" spans="1:8" ht="15.95" customHeight="1">
      <c r="A6" s="8" t="s">
        <v>3</v>
      </c>
    </row>
    <row r="7" spans="1:8" ht="15.95" customHeight="1">
      <c r="A7" s="8" t="s">
        <v>4</v>
      </c>
      <c r="D7" s="75" t="s">
        <v>58</v>
      </c>
      <c r="E7" s="75"/>
      <c r="F7" s="75"/>
      <c r="G7" s="10" t="s">
        <v>5</v>
      </c>
      <c r="H7" s="9" t="str">
        <f ca="1">Allgemein!H7</f>
        <v>2020/2021</v>
      </c>
    </row>
    <row r="8" spans="1:8" ht="15.95" customHeight="1">
      <c r="A8" s="8" t="s">
        <v>6</v>
      </c>
      <c r="H8" s="11">
        <f>Allgemein!H8</f>
        <v>44043</v>
      </c>
    </row>
    <row r="9" spans="1:8" ht="15.95" customHeight="1">
      <c r="A9" s="8" t="s">
        <v>7</v>
      </c>
    </row>
    <row r="10" spans="1:8" ht="15.95" customHeight="1">
      <c r="A10" s="8"/>
    </row>
    <row r="11" spans="1:8" ht="6.6" customHeight="1" thickBot="1">
      <c r="A11" s="8"/>
    </row>
    <row r="12" spans="1:8" ht="22.15" customHeight="1" thickBot="1">
      <c r="A12" s="1" t="s">
        <v>15</v>
      </c>
      <c r="C12" s="76" t="str">
        <f>IF(Allgemein!C11="","Bitte auf Tabellenblatt Allgemein eintragen",Allgemein!C11)</f>
        <v xml:space="preserve">   </v>
      </c>
      <c r="D12" s="76"/>
      <c r="E12" s="76"/>
      <c r="F12" s="76"/>
      <c r="G12" s="23" t="s">
        <v>27</v>
      </c>
      <c r="H12" s="24" t="s">
        <v>64</v>
      </c>
    </row>
    <row r="13" spans="1:8" ht="22.15" customHeight="1" thickBot="1">
      <c r="A13" s="1" t="s">
        <v>16</v>
      </c>
      <c r="C13" s="77" t="str">
        <f>IF(Allgemein!C12="","s.o.",Allgemein!C12)</f>
        <v xml:space="preserve">   </v>
      </c>
      <c r="D13" s="77"/>
      <c r="E13" s="77"/>
      <c r="F13" s="77"/>
      <c r="G13" s="77"/>
      <c r="H13" s="77"/>
    </row>
    <row r="14" spans="1:8" ht="22.15" customHeight="1" thickBot="1">
      <c r="A14" s="1"/>
      <c r="C14" s="77" t="str">
        <f>IF(Allgemein!C13="","s.o.",Allgemein!C13)</f>
        <v xml:space="preserve">   </v>
      </c>
      <c r="D14" s="77"/>
      <c r="E14" s="77"/>
      <c r="F14" s="77"/>
      <c r="G14" s="77"/>
      <c r="H14" s="77"/>
    </row>
    <row r="15" spans="1:8" ht="22.15" customHeight="1" thickBot="1">
      <c r="A15" s="1" t="s">
        <v>17</v>
      </c>
      <c r="C15" s="73" t="str">
        <f>IF(Allgemein!C11="","s.o.",IF(Allgemein!C14="","",Allgemein!C14))</f>
        <v xml:space="preserve">  </v>
      </c>
      <c r="D15" s="74"/>
      <c r="E15" s="74"/>
      <c r="F15" s="3" t="s">
        <v>18</v>
      </c>
      <c r="G15" s="74" t="str">
        <f>IF(Allgemein!C11="","s.o.",IF(Allgemein!G14="","",Allgemein!G14))</f>
        <v xml:space="preserve">  </v>
      </c>
      <c r="H15" s="74"/>
    </row>
    <row r="16" spans="1:8" ht="9" customHeight="1">
      <c r="A16" s="1"/>
      <c r="C16" s="78"/>
      <c r="D16" s="78"/>
      <c r="E16" s="78"/>
      <c r="F16" s="78"/>
      <c r="G16" s="78"/>
      <c r="H16" s="78"/>
    </row>
    <row r="17" spans="1:8" ht="22.15" customHeight="1" thickBot="1">
      <c r="A17" s="1" t="s">
        <v>30</v>
      </c>
      <c r="C17" s="79"/>
      <c r="D17" s="79"/>
      <c r="E17" s="79"/>
      <c r="F17" s="79"/>
      <c r="G17" s="79"/>
      <c r="H17" s="79"/>
    </row>
    <row r="18" spans="1:8" ht="22.15" customHeight="1" thickBot="1">
      <c r="A18" s="1" t="s">
        <v>17</v>
      </c>
      <c r="C18" s="80"/>
      <c r="D18" s="80"/>
      <c r="E18" s="80"/>
      <c r="F18" s="3" t="s">
        <v>28</v>
      </c>
      <c r="G18" s="80"/>
      <c r="H18" s="80"/>
    </row>
    <row r="19" spans="1:8" ht="22.15" customHeight="1" thickBot="1">
      <c r="A19" s="1" t="s">
        <v>24</v>
      </c>
      <c r="C19" s="22"/>
      <c r="D19" s="22"/>
      <c r="E19" s="25"/>
      <c r="F19" s="29" t="s">
        <v>25</v>
      </c>
      <c r="G19" s="25"/>
      <c r="H19" s="22" t="s">
        <v>26</v>
      </c>
    </row>
    <row r="20" spans="1:8" ht="22.15" customHeight="1" thickBot="1">
      <c r="A20" s="1" t="s">
        <v>55</v>
      </c>
      <c r="C20" s="79"/>
      <c r="D20" s="79"/>
      <c r="E20" s="79"/>
      <c r="F20" s="79"/>
      <c r="G20" s="79"/>
      <c r="H20" s="79"/>
    </row>
    <row r="21" spans="1:8" ht="22.15" customHeight="1" thickBot="1">
      <c r="A21" s="1"/>
      <c r="C21" s="79"/>
      <c r="D21" s="79"/>
      <c r="E21" s="79"/>
      <c r="F21" s="79"/>
      <c r="G21" s="79"/>
      <c r="H21" s="79"/>
    </row>
    <row r="22" spans="1:8" ht="16.149999999999999" customHeight="1">
      <c r="A22" s="12" t="s">
        <v>29</v>
      </c>
    </row>
    <row r="23" spans="1:8" ht="22.15" customHeight="1">
      <c r="B23" s="84" t="s">
        <v>8</v>
      </c>
      <c r="C23" s="84"/>
      <c r="D23" s="84"/>
      <c r="E23" s="84"/>
      <c r="F23" s="5"/>
      <c r="G23" s="5" t="s">
        <v>10</v>
      </c>
      <c r="H23" s="5" t="s">
        <v>14</v>
      </c>
    </row>
    <row r="24" spans="1:8" ht="22.15" customHeight="1" thickBot="1">
      <c r="A24" s="1" t="s">
        <v>59</v>
      </c>
      <c r="B24" s="81"/>
      <c r="C24" s="81"/>
      <c r="D24" s="81"/>
      <c r="E24" s="81"/>
      <c r="F24" s="2" t="s">
        <v>11</v>
      </c>
      <c r="G24" s="30"/>
      <c r="H24" s="18" t="str">
        <f>IF(G24="","",ROUNDUP(2000/G24,0))</f>
        <v/>
      </c>
    </row>
    <row r="25" spans="1:8" ht="22.15" customHeight="1" thickBot="1">
      <c r="A25" s="1" t="s">
        <v>60</v>
      </c>
      <c r="B25" s="81"/>
      <c r="C25" s="81"/>
      <c r="D25" s="81"/>
      <c r="E25" s="81"/>
      <c r="F25" s="2" t="s">
        <v>11</v>
      </c>
      <c r="G25" s="30"/>
      <c r="H25" s="18" t="str">
        <f>IF(G25="","",ROUNDUP(2000/G25,0))</f>
        <v/>
      </c>
    </row>
    <row r="26" spans="1:8" ht="22.15" customHeight="1" thickBot="1">
      <c r="A26" s="1" t="s">
        <v>61</v>
      </c>
      <c r="B26" s="81"/>
      <c r="C26" s="81"/>
      <c r="D26" s="81"/>
      <c r="E26" s="81"/>
      <c r="F26" s="2" t="s">
        <v>11</v>
      </c>
      <c r="G26" s="30"/>
      <c r="H26" s="18" t="str">
        <f>IF(G26="","",ROUNDUP(2000/G26,0))</f>
        <v/>
      </c>
    </row>
    <row r="27" spans="1:8" ht="22.15" customHeight="1" thickBot="1">
      <c r="A27" s="1" t="s">
        <v>62</v>
      </c>
      <c r="B27" s="81"/>
      <c r="C27" s="81"/>
      <c r="D27" s="81"/>
      <c r="E27" s="81"/>
      <c r="F27" s="2" t="s">
        <v>11</v>
      </c>
      <c r="G27" s="30"/>
      <c r="H27" s="18" t="str">
        <f>IF(G27="","",ROUNDUP(2000/G27,0))</f>
        <v/>
      </c>
    </row>
    <row r="28" spans="1:8" ht="7.15" customHeight="1">
      <c r="H28" s="19"/>
    </row>
    <row r="29" spans="1:8" ht="22.15" customHeight="1" thickBot="1">
      <c r="A29" s="13"/>
      <c r="F29" s="2" t="s">
        <v>13</v>
      </c>
      <c r="H29" s="14" t="str">
        <f>IF(SUM(H24:H27)&gt;0,SUM(H24:H27),"")</f>
        <v/>
      </c>
    </row>
    <row r="30" spans="1:8" ht="22.15" customHeight="1" thickBot="1">
      <c r="A30" s="13"/>
      <c r="C30" s="2" t="s">
        <v>12</v>
      </c>
      <c r="H30" s="15" t="str">
        <f>IF(SUM(H24:H27)&gt;0,ROUNDDOWN(8000 /H29,3),"")</f>
        <v/>
      </c>
    </row>
    <row r="31" spans="1:8" ht="7.9" customHeight="1" thickTop="1">
      <c r="H31" s="16"/>
    </row>
    <row r="32" spans="1:8" s="52" customFormat="1" ht="13.9" customHeight="1">
      <c r="A32" s="52" t="s">
        <v>31</v>
      </c>
      <c r="D32" s="53"/>
      <c r="G32" s="53"/>
      <c r="H32" s="53"/>
    </row>
    <row r="34" spans="1:8" ht="13.5" thickBot="1">
      <c r="A34" s="81"/>
      <c r="B34" s="81"/>
      <c r="C34" s="81"/>
      <c r="D34" s="81"/>
      <c r="E34" s="81"/>
      <c r="F34" s="2" t="s">
        <v>9</v>
      </c>
      <c r="G34" s="82">
        <f ca="1">TODAY()</f>
        <v>44022</v>
      </c>
      <c r="H34" s="81"/>
    </row>
    <row r="35" spans="1:8">
      <c r="A35" s="83" t="str">
        <f>CONCATENATE("Unterschrift des Vereins / ",Allgemein!C23)</f>
        <v xml:space="preserve">Unterschrift des Vereins / </v>
      </c>
      <c r="B35" s="83"/>
      <c r="C35" s="83"/>
      <c r="D35" s="83"/>
      <c r="E35" s="83"/>
    </row>
  </sheetData>
  <sheetProtection password="CBC3" sheet="1" selectLockedCells="1"/>
  <mergeCells count="21">
    <mergeCell ref="G34:H34"/>
    <mergeCell ref="A35:E35"/>
    <mergeCell ref="B23:E23"/>
    <mergeCell ref="B24:E24"/>
    <mergeCell ref="B25:E25"/>
    <mergeCell ref="B26:E26"/>
    <mergeCell ref="A34:E34"/>
    <mergeCell ref="C16:H16"/>
    <mergeCell ref="C17:H17"/>
    <mergeCell ref="C18:E18"/>
    <mergeCell ref="G18:H18"/>
    <mergeCell ref="B27:E27"/>
    <mergeCell ref="C21:H21"/>
    <mergeCell ref="C20:H20"/>
    <mergeCell ref="C15:E15"/>
    <mergeCell ref="G15:H15"/>
    <mergeCell ref="C4:E4"/>
    <mergeCell ref="D7:F7"/>
    <mergeCell ref="C12:F12"/>
    <mergeCell ref="C13:H13"/>
    <mergeCell ref="C14:H14"/>
  </mergeCells>
  <dataValidations count="2">
    <dataValidation type="date" allowBlank="1" showInputMessage="1" showErrorMessage="1" sqref="E19">
      <formula1>42248</formula1>
      <formula2>42536</formula2>
    </dataValidation>
    <dataValidation type="date" allowBlank="1" showInputMessage="1" showErrorMessage="1" sqref="G19">
      <formula1>42249</formula1>
      <formula2>42536</formula2>
    </dataValidation>
  </dataValidations>
  <pageMargins left="0.25" right="0.25" top="0.75" bottom="0.75" header="0.3" footer="0.3"/>
  <pageSetup paperSize="9" scale="97" orientation="portrait" horizontalDpi="1200" verticalDpi="12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PHOTOPAINT.Image.13" shapeId="9217" r:id="rId4">
          <objectPr defaultSize="0" autoPict="0" r:id="rId5">
            <anchor moveWithCells="1">
              <from>
                <xdr:col>7</xdr:col>
                <xdr:colOff>76200</xdr:colOff>
                <xdr:row>0</xdr:row>
                <xdr:rowOff>57150</xdr:rowOff>
              </from>
              <to>
                <xdr:col>7</xdr:col>
                <xdr:colOff>1028700</xdr:colOff>
                <xdr:row>5</xdr:row>
                <xdr:rowOff>0</xdr:rowOff>
              </to>
            </anchor>
          </objectPr>
        </oleObject>
      </mc:Choice>
      <mc:Fallback>
        <oleObject progId="CorelPHOTOPAINT.Image.13" shapeId="921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10" workbookViewId="0">
      <selection activeCell="H25" sqref="H25"/>
    </sheetView>
  </sheetViews>
  <sheetFormatPr baseColWidth="10" defaultColWidth="11.5703125" defaultRowHeight="12.75"/>
  <cols>
    <col min="1" max="1" width="7.140625" style="2" customWidth="1"/>
    <col min="2" max="3" width="24.85546875" style="2" customWidth="1"/>
    <col min="4" max="4" width="10.140625" style="5" customWidth="1"/>
    <col min="5" max="5" width="9.7109375" style="2" customWidth="1"/>
    <col min="6" max="6" width="10.28515625" style="2" customWidth="1"/>
    <col min="7" max="16384" width="11.5703125" style="2"/>
  </cols>
  <sheetData>
    <row r="1" spans="1:6" ht="22.15" customHeight="1">
      <c r="A1" s="70" t="s">
        <v>43</v>
      </c>
      <c r="B1" s="70"/>
      <c r="C1" s="70"/>
      <c r="D1" s="70"/>
      <c r="E1" s="36"/>
    </row>
    <row r="2" spans="1:6" ht="22.15" customHeight="1">
      <c r="A2" s="71" t="s">
        <v>44</v>
      </c>
      <c r="B2" s="71"/>
      <c r="C2" s="71"/>
      <c r="D2" s="71"/>
      <c r="E2" s="36"/>
    </row>
    <row r="3" spans="1:6" ht="22.15" customHeight="1">
      <c r="A3" s="71" t="s">
        <v>50</v>
      </c>
      <c r="B3" s="71"/>
      <c r="C3" s="71"/>
      <c r="D3" s="71"/>
      <c r="E3" s="36"/>
    </row>
    <row r="4" spans="1:6" ht="17.45" customHeight="1">
      <c r="B4" s="45" t="s">
        <v>49</v>
      </c>
      <c r="C4" s="44" t="str">
        <f ca="1">Allgemein!H7</f>
        <v>2020/2021</v>
      </c>
      <c r="D4" s="54"/>
      <c r="E4" s="37"/>
    </row>
    <row r="5" spans="1:6" ht="27.75" thickBot="1">
      <c r="A5" s="72" t="str">
        <f>IF(Allgemein!C11="","",Allgemein!C11)</f>
        <v xml:space="preserve">   </v>
      </c>
      <c r="B5" s="72"/>
      <c r="C5" s="72"/>
      <c r="D5" s="55"/>
      <c r="E5" s="43"/>
    </row>
    <row r="6" spans="1:6" ht="7.15" customHeight="1" thickBot="1">
      <c r="D6" s="56"/>
    </row>
    <row r="7" spans="1:6" ht="15" customHeight="1" thickTop="1" thickBot="1">
      <c r="A7" s="39" t="s">
        <v>45</v>
      </c>
      <c r="B7" s="39" t="s">
        <v>46</v>
      </c>
      <c r="C7" s="39" t="s">
        <v>47</v>
      </c>
      <c r="D7" s="40" t="s">
        <v>10</v>
      </c>
      <c r="E7" s="40" t="s">
        <v>80</v>
      </c>
      <c r="F7" s="39" t="s">
        <v>48</v>
      </c>
    </row>
    <row r="8" spans="1:6" ht="3" customHeight="1" thickTop="1">
      <c r="A8" s="62"/>
      <c r="B8" s="62"/>
      <c r="C8" s="62"/>
      <c r="D8" s="41"/>
      <c r="E8" s="41"/>
      <c r="F8" s="62"/>
    </row>
    <row r="9" spans="1:6" ht="19.899999999999999" customHeight="1">
      <c r="A9" s="42">
        <v>1</v>
      </c>
      <c r="B9" s="51"/>
      <c r="C9" s="51"/>
      <c r="D9" s="46"/>
      <c r="E9" s="46"/>
      <c r="F9" s="47"/>
    </row>
    <row r="10" spans="1:6" ht="19.899999999999999" customHeight="1">
      <c r="A10" s="42">
        <v>2</v>
      </c>
      <c r="B10" s="51"/>
      <c r="C10" s="51"/>
      <c r="D10" s="46"/>
      <c r="E10" s="46"/>
      <c r="F10" s="47"/>
    </row>
    <row r="11" spans="1:6" ht="19.899999999999999" customHeight="1">
      <c r="A11" s="42">
        <v>3</v>
      </c>
      <c r="B11" s="51"/>
      <c r="C11" s="51"/>
      <c r="D11" s="46"/>
      <c r="E11" s="46"/>
      <c r="F11" s="47"/>
    </row>
    <row r="12" spans="1:6" ht="19.899999999999999" customHeight="1">
      <c r="A12" s="42">
        <v>4</v>
      </c>
      <c r="B12" s="51"/>
      <c r="C12" s="51"/>
      <c r="D12" s="46"/>
      <c r="E12" s="87"/>
      <c r="F12" s="48"/>
    </row>
    <row r="13" spans="1:6" ht="19.899999999999999" customHeight="1">
      <c r="A13" s="42">
        <v>5</v>
      </c>
      <c r="B13" s="51"/>
      <c r="C13" s="51"/>
      <c r="D13" s="49"/>
      <c r="E13" s="49"/>
      <c r="F13" s="47"/>
    </row>
    <row r="14" spans="1:6" ht="19.899999999999999" customHeight="1">
      <c r="A14" s="42">
        <v>6</v>
      </c>
      <c r="B14" s="51"/>
      <c r="C14" s="51"/>
      <c r="D14" s="46"/>
      <c r="E14" s="46"/>
      <c r="F14" s="47"/>
    </row>
    <row r="15" spans="1:6" ht="19.899999999999999" customHeight="1">
      <c r="A15" s="42">
        <v>7</v>
      </c>
      <c r="B15" s="51"/>
      <c r="C15" s="51"/>
      <c r="D15" s="49"/>
      <c r="E15" s="88"/>
      <c r="F15" s="50"/>
    </row>
    <row r="16" spans="1:6" ht="19.899999999999999" customHeight="1">
      <c r="A16" s="42">
        <v>8</v>
      </c>
      <c r="B16" s="51"/>
      <c r="C16" s="51"/>
      <c r="D16" s="46"/>
      <c r="E16" s="46"/>
      <c r="F16" s="47"/>
    </row>
    <row r="17" spans="1:6" ht="19.899999999999999" customHeight="1">
      <c r="A17" s="42">
        <v>9</v>
      </c>
      <c r="B17" s="51"/>
      <c r="C17" s="51"/>
      <c r="D17" s="46"/>
      <c r="E17" s="46"/>
      <c r="F17" s="47"/>
    </row>
    <row r="18" spans="1:6" ht="19.899999999999999" customHeight="1">
      <c r="A18" s="42">
        <v>10</v>
      </c>
      <c r="B18" s="51"/>
      <c r="C18" s="51"/>
      <c r="D18" s="46"/>
      <c r="E18" s="46"/>
      <c r="F18" s="47"/>
    </row>
    <row r="19" spans="1:6" ht="19.899999999999999" customHeight="1">
      <c r="A19" s="42">
        <v>11</v>
      </c>
      <c r="B19" s="51"/>
      <c r="C19" s="51"/>
      <c r="D19" s="46"/>
      <c r="E19" s="46"/>
      <c r="F19" s="47"/>
    </row>
    <row r="20" spans="1:6" ht="19.899999999999999" customHeight="1">
      <c r="A20" s="42">
        <v>12</v>
      </c>
      <c r="B20" s="51"/>
      <c r="C20" s="51"/>
      <c r="D20" s="46"/>
      <c r="E20" s="46"/>
      <c r="F20" s="47"/>
    </row>
    <row r="21" spans="1:6" ht="19.899999999999999" customHeight="1">
      <c r="A21" s="42">
        <v>13</v>
      </c>
      <c r="B21" s="51"/>
      <c r="C21" s="51"/>
      <c r="D21" s="46"/>
      <c r="E21" s="46"/>
      <c r="F21" s="47"/>
    </row>
    <row r="22" spans="1:6" ht="19.899999999999999" customHeight="1">
      <c r="A22" s="42">
        <v>14</v>
      </c>
      <c r="B22" s="51"/>
      <c r="C22" s="51"/>
      <c r="D22" s="46"/>
      <c r="E22" s="46"/>
      <c r="F22" s="47"/>
    </row>
    <row r="23" spans="1:6" ht="19.899999999999999" customHeight="1">
      <c r="A23" s="42">
        <v>15</v>
      </c>
      <c r="B23" s="51"/>
      <c r="C23" s="51"/>
      <c r="D23" s="46"/>
      <c r="E23" s="46"/>
      <c r="F23" s="47"/>
    </row>
    <row r="24" spans="1:6" ht="19.899999999999999" customHeight="1">
      <c r="A24" s="42">
        <v>16</v>
      </c>
      <c r="B24" s="51"/>
      <c r="C24" s="51"/>
      <c r="D24" s="46"/>
      <c r="E24" s="46"/>
      <c r="F24" s="47"/>
    </row>
    <row r="25" spans="1:6" ht="19.899999999999999" customHeight="1">
      <c r="A25" s="42">
        <v>17</v>
      </c>
      <c r="B25" s="51"/>
      <c r="C25" s="51"/>
      <c r="D25" s="46"/>
      <c r="E25" s="46"/>
      <c r="F25" s="47"/>
    </row>
    <row r="26" spans="1:6" ht="19.899999999999999" customHeight="1">
      <c r="A26" s="42">
        <v>18</v>
      </c>
      <c r="B26" s="51"/>
      <c r="C26" s="51"/>
      <c r="D26" s="46"/>
      <c r="E26" s="46"/>
      <c r="F26" s="47"/>
    </row>
    <row r="27" spans="1:6" ht="19.899999999999999" customHeight="1">
      <c r="A27" s="42">
        <v>19</v>
      </c>
      <c r="B27" s="51"/>
      <c r="C27" s="51"/>
      <c r="D27" s="46"/>
      <c r="E27" s="46"/>
      <c r="F27" s="47"/>
    </row>
    <row r="28" spans="1:6" ht="19.899999999999999" customHeight="1">
      <c r="A28" s="42">
        <v>20</v>
      </c>
      <c r="B28" s="51"/>
      <c r="C28" s="51"/>
      <c r="D28" s="46"/>
      <c r="E28" s="46"/>
      <c r="F28" s="47"/>
    </row>
    <row r="29" spans="1:6" ht="19.899999999999999" customHeight="1">
      <c r="A29" s="42">
        <v>21</v>
      </c>
      <c r="B29" s="51"/>
      <c r="C29" s="51"/>
      <c r="D29" s="46"/>
      <c r="E29" s="46"/>
      <c r="F29" s="47"/>
    </row>
    <row r="30" spans="1:6" ht="19.899999999999999" customHeight="1">
      <c r="A30" s="42">
        <v>22</v>
      </c>
      <c r="B30" s="51"/>
      <c r="C30" s="51"/>
      <c r="D30" s="46"/>
      <c r="E30" s="46"/>
      <c r="F30" s="47"/>
    </row>
    <row r="31" spans="1:6" ht="19.899999999999999" customHeight="1">
      <c r="A31" s="42">
        <v>23</v>
      </c>
      <c r="B31" s="51"/>
      <c r="C31" s="51"/>
      <c r="D31" s="46"/>
      <c r="E31" s="46"/>
      <c r="F31" s="47"/>
    </row>
    <row r="32" spans="1:6" ht="19.899999999999999" customHeight="1">
      <c r="A32" s="42">
        <v>24</v>
      </c>
      <c r="B32" s="51"/>
      <c r="C32" s="51"/>
      <c r="D32" s="46"/>
      <c r="E32" s="46"/>
      <c r="F32" s="47"/>
    </row>
    <row r="33" spans="1:6" ht="19.899999999999999" customHeight="1">
      <c r="A33" s="42">
        <v>25</v>
      </c>
      <c r="B33" s="51"/>
      <c r="C33" s="51"/>
      <c r="D33" s="46"/>
      <c r="E33" s="46"/>
      <c r="F33" s="47"/>
    </row>
    <row r="34" spans="1:6" ht="19.899999999999999" customHeight="1">
      <c r="A34" s="42">
        <v>26</v>
      </c>
      <c r="B34" s="51"/>
      <c r="C34" s="51"/>
      <c r="D34" s="46"/>
      <c r="E34" s="46"/>
      <c r="F34" s="47"/>
    </row>
    <row r="35" spans="1:6" ht="19.899999999999999" customHeight="1">
      <c r="A35" s="42">
        <v>27</v>
      </c>
      <c r="B35" s="51"/>
      <c r="C35" s="51"/>
      <c r="D35" s="46"/>
      <c r="E35" s="46"/>
      <c r="F35" s="47"/>
    </row>
    <row r="36" spans="1:6" ht="19.899999999999999" customHeight="1">
      <c r="A36" s="42">
        <v>28</v>
      </c>
      <c r="B36" s="51"/>
      <c r="C36" s="51"/>
      <c r="D36" s="46"/>
      <c r="E36" s="46"/>
      <c r="F36" s="47"/>
    </row>
    <row r="37" spans="1:6" ht="19.899999999999999" customHeight="1">
      <c r="A37" s="42">
        <v>29</v>
      </c>
      <c r="B37" s="51"/>
      <c r="C37" s="51"/>
      <c r="D37" s="46"/>
      <c r="E37" s="46"/>
      <c r="F37" s="47"/>
    </row>
    <row r="38" spans="1:6" ht="19.899999999999999" customHeight="1">
      <c r="A38" s="42">
        <v>30</v>
      </c>
      <c r="B38" s="51"/>
      <c r="C38" s="51"/>
      <c r="D38" s="46"/>
      <c r="E38" s="46"/>
      <c r="F38" s="47"/>
    </row>
  </sheetData>
  <sheetProtection password="CBC3" sheet="1" objects="1" scenarios="1"/>
  <mergeCells count="4">
    <mergeCell ref="A1:D1"/>
    <mergeCell ref="A2:D2"/>
    <mergeCell ref="A3:D3"/>
    <mergeCell ref="A5:C5"/>
  </mergeCells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6"/>
  <sheetViews>
    <sheetView zoomScaleNormal="100" workbookViewId="0">
      <selection activeCell="H12" sqref="H12"/>
    </sheetView>
  </sheetViews>
  <sheetFormatPr baseColWidth="10" defaultColWidth="11.28515625" defaultRowHeight="12.75"/>
  <cols>
    <col min="1" max="1" width="11.28515625" style="2"/>
    <col min="2" max="2" width="12.7109375" style="2" customWidth="1"/>
    <col min="3" max="3" width="10.7109375" style="2" customWidth="1"/>
    <col min="4" max="4" width="11.28515625" style="5"/>
    <col min="5" max="5" width="11.28515625" style="2"/>
    <col min="6" max="6" width="11.85546875" style="2" customWidth="1"/>
    <col min="7" max="7" width="12.28515625" style="5" customWidth="1"/>
    <col min="8" max="8" width="17.28515625" style="5" customWidth="1"/>
    <col min="9" max="16384" width="11.28515625" style="2"/>
  </cols>
  <sheetData>
    <row r="1" spans="1:8" ht="25.5">
      <c r="D1" s="4" t="s">
        <v>1</v>
      </c>
    </row>
    <row r="2" spans="1:8">
      <c r="D2" s="6" t="s">
        <v>0</v>
      </c>
      <c r="F2" s="7"/>
    </row>
    <row r="4" spans="1:8" ht="14.25" thickBot="1">
      <c r="C4" s="65" t="s">
        <v>2</v>
      </c>
      <c r="D4" s="65"/>
      <c r="E4" s="65"/>
    </row>
    <row r="5" spans="1:8" ht="29.25" customHeight="1" thickTop="1"/>
    <row r="6" spans="1:8" ht="15.95" customHeight="1">
      <c r="A6" s="8" t="s">
        <v>3</v>
      </c>
    </row>
    <row r="7" spans="1:8" ht="15.95" customHeight="1">
      <c r="A7" s="8" t="s">
        <v>4</v>
      </c>
      <c r="D7" s="75" t="s">
        <v>63</v>
      </c>
      <c r="E7" s="75"/>
      <c r="F7" s="75"/>
      <c r="G7" s="10" t="s">
        <v>5</v>
      </c>
      <c r="H7" s="9" t="str">
        <f ca="1">Allgemein!H7</f>
        <v>2020/2021</v>
      </c>
    </row>
    <row r="8" spans="1:8" ht="15.95" customHeight="1">
      <c r="A8" s="8" t="s">
        <v>6</v>
      </c>
      <c r="H8" s="11">
        <f>Allgemein!H8</f>
        <v>44043</v>
      </c>
    </row>
    <row r="9" spans="1:8" ht="15.95" customHeight="1">
      <c r="A9" s="8" t="s">
        <v>7</v>
      </c>
    </row>
    <row r="10" spans="1:8" ht="15.95" customHeight="1">
      <c r="A10" s="8"/>
    </row>
    <row r="11" spans="1:8" ht="6.6" customHeight="1" thickBot="1">
      <c r="A11" s="8"/>
    </row>
    <row r="12" spans="1:8" ht="22.15" customHeight="1" thickBot="1">
      <c r="A12" s="1" t="s">
        <v>15</v>
      </c>
      <c r="C12" s="76" t="str">
        <f>IF(Allgemein!C11="","Bitte auf Tabellenblatt Allgemein eintragen",Allgemein!C11)</f>
        <v xml:space="preserve">   </v>
      </c>
      <c r="D12" s="76"/>
      <c r="E12" s="76"/>
      <c r="F12" s="76"/>
      <c r="G12" s="23" t="s">
        <v>27</v>
      </c>
      <c r="H12" s="24" t="s">
        <v>64</v>
      </c>
    </row>
    <row r="13" spans="1:8" ht="22.15" customHeight="1" thickBot="1">
      <c r="A13" s="1" t="s">
        <v>16</v>
      </c>
      <c r="C13" s="77" t="str">
        <f>IF(Allgemein!C12="","s.o.",Allgemein!C12)</f>
        <v xml:space="preserve">   </v>
      </c>
      <c r="D13" s="77"/>
      <c r="E13" s="77"/>
      <c r="F13" s="77"/>
      <c r="G13" s="77"/>
      <c r="H13" s="77"/>
    </row>
    <row r="14" spans="1:8" ht="22.15" customHeight="1" thickBot="1">
      <c r="A14" s="1"/>
      <c r="C14" s="77" t="str">
        <f>IF(Allgemein!C13="","s.o.",Allgemein!C13)</f>
        <v xml:space="preserve">   </v>
      </c>
      <c r="D14" s="77"/>
      <c r="E14" s="77"/>
      <c r="F14" s="77"/>
      <c r="G14" s="77"/>
      <c r="H14" s="77"/>
    </row>
    <row r="15" spans="1:8" ht="22.15" customHeight="1" thickBot="1">
      <c r="A15" s="1" t="s">
        <v>17</v>
      </c>
      <c r="C15" s="73" t="str">
        <f>IF(Allgemein!C11="","s.o.",IF(Allgemein!C14="","",Allgemein!C14))</f>
        <v xml:space="preserve">  </v>
      </c>
      <c r="D15" s="74"/>
      <c r="E15" s="74"/>
      <c r="F15" s="3" t="s">
        <v>18</v>
      </c>
      <c r="G15" s="74" t="str">
        <f>IF(Allgemein!C11="","s.o.",IF(Allgemein!G14="","",Allgemein!G14))</f>
        <v xml:space="preserve">  </v>
      </c>
      <c r="H15" s="74"/>
    </row>
    <row r="16" spans="1:8" ht="12.6" customHeight="1">
      <c r="A16" s="1"/>
      <c r="C16" s="78"/>
      <c r="D16" s="78"/>
      <c r="E16" s="78"/>
      <c r="F16" s="78"/>
      <c r="G16" s="78"/>
      <c r="H16" s="78"/>
    </row>
    <row r="17" spans="1:8" ht="22.15" customHeight="1" thickBot="1">
      <c r="A17" s="1" t="s">
        <v>30</v>
      </c>
      <c r="C17" s="79"/>
      <c r="D17" s="79"/>
      <c r="E17" s="79"/>
      <c r="F17" s="79"/>
      <c r="G17" s="79"/>
      <c r="H17" s="79"/>
    </row>
    <row r="18" spans="1:8" ht="22.15" customHeight="1" thickBot="1">
      <c r="A18" s="1" t="s">
        <v>17</v>
      </c>
      <c r="C18" s="80"/>
      <c r="D18" s="80"/>
      <c r="E18" s="80"/>
      <c r="F18" s="3" t="s">
        <v>28</v>
      </c>
      <c r="G18" s="80"/>
      <c r="H18" s="80"/>
    </row>
    <row r="19" spans="1:8" ht="22.15" customHeight="1" thickBot="1">
      <c r="A19" s="1" t="s">
        <v>24</v>
      </c>
      <c r="C19" s="22"/>
      <c r="D19" s="22"/>
      <c r="E19" s="25"/>
      <c r="F19" s="29" t="s">
        <v>25</v>
      </c>
      <c r="G19" s="25"/>
      <c r="H19" s="22" t="s">
        <v>26</v>
      </c>
    </row>
    <row r="20" spans="1:8" ht="22.15" customHeight="1" thickBot="1">
      <c r="A20" s="1" t="s">
        <v>55</v>
      </c>
      <c r="C20" s="79"/>
      <c r="D20" s="79"/>
      <c r="E20" s="79"/>
      <c r="F20" s="79"/>
      <c r="G20" s="79"/>
      <c r="H20" s="79"/>
    </row>
    <row r="21" spans="1:8" ht="22.15" customHeight="1" thickBot="1">
      <c r="A21" s="1"/>
      <c r="C21" s="79"/>
      <c r="D21" s="79"/>
      <c r="E21" s="79"/>
      <c r="F21" s="79"/>
      <c r="G21" s="79"/>
      <c r="H21" s="79"/>
    </row>
    <row r="22" spans="1:8" ht="16.149999999999999" customHeight="1">
      <c r="A22" s="12" t="s">
        <v>29</v>
      </c>
    </row>
    <row r="23" spans="1:8" ht="21" customHeight="1">
      <c r="D23" s="5" t="s">
        <v>8</v>
      </c>
      <c r="F23" s="5"/>
      <c r="G23" s="5" t="s">
        <v>10</v>
      </c>
      <c r="H23" s="5" t="s">
        <v>14</v>
      </c>
    </row>
    <row r="24" spans="1:8" ht="22.15" customHeight="1" thickBot="1">
      <c r="A24" s="1" t="s">
        <v>19</v>
      </c>
      <c r="C24" s="86"/>
      <c r="D24" s="86"/>
      <c r="E24" s="86"/>
      <c r="F24" s="2" t="s">
        <v>11</v>
      </c>
      <c r="G24" s="26"/>
      <c r="H24" s="18" t="str">
        <f>IF(G24="","",ROUNDUP(2000/G24,0))</f>
        <v/>
      </c>
    </row>
    <row r="25" spans="1:8" ht="22.15" customHeight="1" thickBot="1">
      <c r="A25" s="1" t="s">
        <v>20</v>
      </c>
      <c r="C25" s="85"/>
      <c r="D25" s="85"/>
      <c r="E25" s="85"/>
      <c r="F25" s="2" t="s">
        <v>11</v>
      </c>
      <c r="G25" s="26"/>
      <c r="H25" s="18" t="str">
        <f>IF(G25="","",ROUNDUP(2000/G25,0))</f>
        <v/>
      </c>
    </row>
    <row r="26" spans="1:8" ht="22.15" customHeight="1" thickBot="1">
      <c r="A26" s="1" t="s">
        <v>21</v>
      </c>
      <c r="C26" s="85"/>
      <c r="D26" s="85"/>
      <c r="E26" s="85"/>
      <c r="F26" s="2" t="s">
        <v>11</v>
      </c>
      <c r="G26" s="26"/>
      <c r="H26" s="18" t="str">
        <f>IF(G26="","",ROUNDUP(2000/G26,0))</f>
        <v/>
      </c>
    </row>
    <row r="27" spans="1:8" ht="22.15" customHeight="1" thickBot="1">
      <c r="A27" s="1" t="s">
        <v>22</v>
      </c>
      <c r="C27" s="85"/>
      <c r="D27" s="85"/>
      <c r="E27" s="85"/>
      <c r="F27" s="2" t="s">
        <v>11</v>
      </c>
      <c r="G27" s="26"/>
      <c r="H27" s="18" t="str">
        <f>IF(G27="","",ROUNDUP(2000/G27,0))</f>
        <v/>
      </c>
    </row>
    <row r="28" spans="1:8" ht="9" customHeight="1">
      <c r="H28" s="19"/>
    </row>
    <row r="29" spans="1:8" ht="22.15" customHeight="1" thickBot="1">
      <c r="A29" s="13"/>
      <c r="F29" s="2" t="s">
        <v>13</v>
      </c>
      <c r="H29" s="14" t="str">
        <f>IF(SUM(H24:H27)&gt;0,SUM(H24:H27),"")</f>
        <v/>
      </c>
    </row>
    <row r="30" spans="1:8" ht="22.15" customHeight="1" thickBot="1">
      <c r="A30" s="13"/>
      <c r="C30" s="2" t="s">
        <v>12</v>
      </c>
      <c r="H30" s="15" t="str">
        <f>IF(SUM(H24:H27)&gt;0,ROUNDDOWN(8000 /H29,3),"")</f>
        <v/>
      </c>
    </row>
    <row r="31" spans="1:8" ht="7.9" customHeight="1" thickTop="1">
      <c r="H31" s="16"/>
    </row>
    <row r="32" spans="1:8" ht="16.899999999999999" customHeight="1">
      <c r="A32" s="52" t="s">
        <v>56</v>
      </c>
    </row>
    <row r="33" spans="1:8" ht="16.899999999999999" customHeight="1">
      <c r="A33" s="52" t="s">
        <v>66</v>
      </c>
    </row>
    <row r="35" spans="1:8" ht="13.5" thickBot="1">
      <c r="A35" s="81"/>
      <c r="B35" s="81"/>
      <c r="C35" s="81"/>
      <c r="D35" s="81"/>
      <c r="E35" s="81"/>
      <c r="F35" s="2" t="s">
        <v>9</v>
      </c>
      <c r="G35" s="82">
        <f ca="1">TODAY()</f>
        <v>44022</v>
      </c>
      <c r="H35" s="81"/>
    </row>
    <row r="36" spans="1:8">
      <c r="A36" s="83" t="str">
        <f>CONCATENATE("Unterschrift des Vereins / ",Allgemein!C23)</f>
        <v xml:space="preserve">Unterschrift des Vereins / </v>
      </c>
      <c r="B36" s="83"/>
      <c r="C36" s="83"/>
      <c r="D36" s="83"/>
      <c r="E36" s="83"/>
    </row>
  </sheetData>
  <sheetProtection password="CBC3" sheet="1" selectLockedCells="1"/>
  <mergeCells count="20">
    <mergeCell ref="A36:E36"/>
    <mergeCell ref="C14:H14"/>
    <mergeCell ref="C18:E18"/>
    <mergeCell ref="G15:H15"/>
    <mergeCell ref="G18:H18"/>
    <mergeCell ref="C4:E4"/>
    <mergeCell ref="G35:H35"/>
    <mergeCell ref="C27:E27"/>
    <mergeCell ref="C26:E26"/>
    <mergeCell ref="C20:H20"/>
    <mergeCell ref="C21:H21"/>
    <mergeCell ref="C15:E15"/>
    <mergeCell ref="C12:F12"/>
    <mergeCell ref="C13:H13"/>
    <mergeCell ref="D7:F7"/>
    <mergeCell ref="C16:H16"/>
    <mergeCell ref="C17:H17"/>
    <mergeCell ref="A35:E35"/>
    <mergeCell ref="C24:E24"/>
    <mergeCell ref="C25:E25"/>
  </mergeCells>
  <phoneticPr fontId="10" type="noConversion"/>
  <dataValidations count="2">
    <dataValidation type="date" allowBlank="1" showInputMessage="1" showErrorMessage="1" sqref="E19">
      <formula1>42248</formula1>
      <formula2>42536</formula2>
    </dataValidation>
    <dataValidation type="date" allowBlank="1" showInputMessage="1" showErrorMessage="1" sqref="G19">
      <formula1>42249</formula1>
      <formula2>42536</formula2>
    </dataValidation>
  </dataValidations>
  <pageMargins left="0.25" right="0.25" top="0.75" bottom="0.75" header="0.3" footer="0.3"/>
  <pageSetup paperSize="9" scale="97" orientation="portrait" horizontalDpi="1200" verticalDpi="12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PHOTOPAINT.Image.13" shapeId="1027" r:id="rId4">
          <objectPr defaultSize="0" autoPict="0" r:id="rId5">
            <anchor moveWithCells="1">
              <from>
                <xdr:col>7</xdr:col>
                <xdr:colOff>76200</xdr:colOff>
                <xdr:row>0</xdr:row>
                <xdr:rowOff>57150</xdr:rowOff>
              </from>
              <to>
                <xdr:col>7</xdr:col>
                <xdr:colOff>1038225</xdr:colOff>
                <xdr:row>5</xdr:row>
                <xdr:rowOff>0</xdr:rowOff>
              </to>
            </anchor>
          </objectPr>
        </oleObject>
      </mc:Choice>
      <mc:Fallback>
        <oleObject progId="CorelPHOTOPAINT.Image.13" shapeId="1027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6"/>
  <sheetViews>
    <sheetView zoomScaleNormal="100" workbookViewId="0">
      <selection activeCell="H12" sqref="H12"/>
    </sheetView>
  </sheetViews>
  <sheetFormatPr baseColWidth="10" defaultColWidth="11.28515625" defaultRowHeight="12.75"/>
  <cols>
    <col min="1" max="1" width="11.28515625" style="2"/>
    <col min="2" max="2" width="12.7109375" style="2" customWidth="1"/>
    <col min="3" max="3" width="10.7109375" style="2" customWidth="1"/>
    <col min="4" max="4" width="11.28515625" style="5"/>
    <col min="5" max="5" width="11.28515625" style="2"/>
    <col min="6" max="6" width="11.85546875" style="2" customWidth="1"/>
    <col min="7" max="7" width="12.28515625" style="5" customWidth="1"/>
    <col min="8" max="8" width="17.28515625" style="5" customWidth="1"/>
    <col min="9" max="16384" width="11.28515625" style="2"/>
  </cols>
  <sheetData>
    <row r="1" spans="1:8" ht="25.5">
      <c r="D1" s="4" t="s">
        <v>1</v>
      </c>
    </row>
    <row r="2" spans="1:8">
      <c r="D2" s="6" t="s">
        <v>0</v>
      </c>
      <c r="F2" s="7"/>
    </row>
    <row r="4" spans="1:8" ht="14.25" thickBot="1">
      <c r="C4" s="65" t="s">
        <v>2</v>
      </c>
      <c r="D4" s="65"/>
      <c r="E4" s="65"/>
    </row>
    <row r="5" spans="1:8" ht="29.25" customHeight="1" thickTop="1"/>
    <row r="6" spans="1:8" ht="15.95" customHeight="1">
      <c r="A6" s="8" t="s">
        <v>3</v>
      </c>
    </row>
    <row r="7" spans="1:8" ht="15.95" customHeight="1">
      <c r="A7" s="8" t="s">
        <v>4</v>
      </c>
      <c r="D7" s="75" t="s">
        <v>63</v>
      </c>
      <c r="E7" s="75"/>
      <c r="F7" s="75"/>
      <c r="G7" s="10" t="s">
        <v>5</v>
      </c>
      <c r="H7" s="9" t="str">
        <f ca="1">Allgemein!H7</f>
        <v>2020/2021</v>
      </c>
    </row>
    <row r="8" spans="1:8" ht="15.95" customHeight="1">
      <c r="A8" s="8" t="s">
        <v>6</v>
      </c>
      <c r="H8" s="11">
        <f>Allgemein!H8</f>
        <v>44043</v>
      </c>
    </row>
    <row r="9" spans="1:8" ht="15.95" customHeight="1">
      <c r="A9" s="8" t="s">
        <v>7</v>
      </c>
    </row>
    <row r="10" spans="1:8" ht="15.95" customHeight="1">
      <c r="A10" s="8"/>
    </row>
    <row r="11" spans="1:8" ht="6.6" customHeight="1" thickBot="1">
      <c r="A11" s="8"/>
    </row>
    <row r="12" spans="1:8" ht="22.15" customHeight="1" thickBot="1">
      <c r="A12" s="1" t="s">
        <v>15</v>
      </c>
      <c r="C12" s="76" t="str">
        <f>IF(Allgemein!C11="","Bitte auf Tabellenblatt Allgemein eintragen",Allgemein!C11)</f>
        <v xml:space="preserve">   </v>
      </c>
      <c r="D12" s="76"/>
      <c r="E12" s="76"/>
      <c r="F12" s="76"/>
      <c r="G12" s="23" t="s">
        <v>27</v>
      </c>
      <c r="H12" s="24" t="s">
        <v>65</v>
      </c>
    </row>
    <row r="13" spans="1:8" ht="22.15" customHeight="1" thickBot="1">
      <c r="A13" s="1" t="s">
        <v>16</v>
      </c>
      <c r="C13" s="77" t="str">
        <f>IF(Allgemein!C12="","s.o.",Allgemein!C12)</f>
        <v xml:space="preserve">   </v>
      </c>
      <c r="D13" s="77"/>
      <c r="E13" s="77"/>
      <c r="F13" s="77"/>
      <c r="G13" s="77"/>
      <c r="H13" s="77"/>
    </row>
    <row r="14" spans="1:8" ht="22.15" customHeight="1" thickBot="1">
      <c r="A14" s="1"/>
      <c r="C14" s="77" t="str">
        <f>IF(Allgemein!C13="","s.o.",Allgemein!C13)</f>
        <v xml:space="preserve">   </v>
      </c>
      <c r="D14" s="77"/>
      <c r="E14" s="77"/>
      <c r="F14" s="77"/>
      <c r="G14" s="77"/>
      <c r="H14" s="77"/>
    </row>
    <row r="15" spans="1:8" ht="22.15" customHeight="1" thickBot="1">
      <c r="A15" s="1" t="s">
        <v>17</v>
      </c>
      <c r="C15" s="73" t="str">
        <f>IF(Allgemein!C11="","s.o.",IF(Allgemein!C14="","",Allgemein!C14))</f>
        <v xml:space="preserve">  </v>
      </c>
      <c r="D15" s="74"/>
      <c r="E15" s="74"/>
      <c r="F15" s="3" t="s">
        <v>18</v>
      </c>
      <c r="G15" s="74" t="str">
        <f>IF(Allgemein!C11="","s.o.",IF(Allgemein!G14="","",Allgemein!G14))</f>
        <v xml:space="preserve">  </v>
      </c>
      <c r="H15" s="74"/>
    </row>
    <row r="16" spans="1:8" ht="10.15" customHeight="1">
      <c r="A16" s="1"/>
      <c r="C16" s="78"/>
      <c r="D16" s="78"/>
      <c r="E16" s="78"/>
      <c r="F16" s="78"/>
      <c r="G16" s="78"/>
      <c r="H16" s="78"/>
    </row>
    <row r="17" spans="1:8" ht="22.15" customHeight="1" thickBot="1">
      <c r="A17" s="1" t="s">
        <v>30</v>
      </c>
      <c r="C17" s="79"/>
      <c r="D17" s="79"/>
      <c r="E17" s="79"/>
      <c r="F17" s="79"/>
      <c r="G17" s="79"/>
      <c r="H17" s="79"/>
    </row>
    <row r="18" spans="1:8" ht="22.15" customHeight="1" thickBot="1">
      <c r="A18" s="1" t="s">
        <v>17</v>
      </c>
      <c r="C18" s="80"/>
      <c r="D18" s="80"/>
      <c r="E18" s="80"/>
      <c r="F18" s="3" t="s">
        <v>28</v>
      </c>
      <c r="G18" s="80"/>
      <c r="H18" s="80"/>
    </row>
    <row r="19" spans="1:8" ht="22.15" customHeight="1" thickBot="1">
      <c r="A19" s="1" t="s">
        <v>24</v>
      </c>
      <c r="C19" s="22"/>
      <c r="D19" s="22"/>
      <c r="E19" s="25"/>
      <c r="F19" s="29" t="s">
        <v>25</v>
      </c>
      <c r="G19" s="25"/>
      <c r="H19" s="22" t="s">
        <v>26</v>
      </c>
    </row>
    <row r="20" spans="1:8" ht="22.15" customHeight="1" thickBot="1">
      <c r="A20" s="1" t="s">
        <v>55</v>
      </c>
      <c r="C20" s="79"/>
      <c r="D20" s="79"/>
      <c r="E20" s="79"/>
      <c r="F20" s="79"/>
      <c r="G20" s="79"/>
      <c r="H20" s="79"/>
    </row>
    <row r="21" spans="1:8" ht="22.15" customHeight="1" thickBot="1">
      <c r="A21" s="1"/>
      <c r="C21" s="79"/>
      <c r="D21" s="79"/>
      <c r="E21" s="79"/>
      <c r="F21" s="79"/>
      <c r="G21" s="79"/>
      <c r="H21" s="79"/>
    </row>
    <row r="22" spans="1:8" ht="17.45" customHeight="1">
      <c r="A22" s="12" t="s">
        <v>29</v>
      </c>
    </row>
    <row r="23" spans="1:8" ht="21" customHeight="1">
      <c r="D23" s="5" t="s">
        <v>8</v>
      </c>
      <c r="F23" s="5"/>
      <c r="G23" s="5" t="s">
        <v>10</v>
      </c>
      <c r="H23" s="5" t="s">
        <v>14</v>
      </c>
    </row>
    <row r="24" spans="1:8" ht="22.15" customHeight="1" thickBot="1">
      <c r="A24" s="1" t="s">
        <v>19</v>
      </c>
      <c r="C24" s="86"/>
      <c r="D24" s="86"/>
      <c r="E24" s="86"/>
      <c r="F24" s="2" t="s">
        <v>11</v>
      </c>
      <c r="G24" s="26"/>
      <c r="H24" s="18" t="str">
        <f>IF(G24="","",ROUNDUP(2000/G24,0))</f>
        <v/>
      </c>
    </row>
    <row r="25" spans="1:8" ht="22.15" customHeight="1" thickBot="1">
      <c r="A25" s="1" t="s">
        <v>20</v>
      </c>
      <c r="C25" s="85"/>
      <c r="D25" s="85"/>
      <c r="E25" s="85"/>
      <c r="F25" s="2" t="s">
        <v>11</v>
      </c>
      <c r="G25" s="26"/>
      <c r="H25" s="18" t="str">
        <f>IF(G25="","",ROUNDUP(2000/G25,0))</f>
        <v/>
      </c>
    </row>
    <row r="26" spans="1:8" ht="22.15" customHeight="1" thickBot="1">
      <c r="A26" s="1" t="s">
        <v>21</v>
      </c>
      <c r="C26" s="85"/>
      <c r="D26" s="85"/>
      <c r="E26" s="85"/>
      <c r="F26" s="2" t="s">
        <v>11</v>
      </c>
      <c r="G26" s="26"/>
      <c r="H26" s="18" t="str">
        <f>IF(G26="","",ROUNDUP(2000/G26,0))</f>
        <v/>
      </c>
    </row>
    <row r="27" spans="1:8" ht="22.15" customHeight="1" thickBot="1">
      <c r="A27" s="1" t="s">
        <v>22</v>
      </c>
      <c r="C27" s="85"/>
      <c r="D27" s="85"/>
      <c r="E27" s="85"/>
      <c r="F27" s="2" t="s">
        <v>11</v>
      </c>
      <c r="G27" s="26"/>
      <c r="H27" s="18" t="str">
        <f>IF(G27="","",ROUNDUP(2000/G27,0))</f>
        <v/>
      </c>
    </row>
    <row r="28" spans="1:8" ht="7.9" customHeight="1">
      <c r="H28" s="19"/>
    </row>
    <row r="29" spans="1:8" ht="22.15" customHeight="1" thickBot="1">
      <c r="A29" s="13"/>
      <c r="F29" s="2" t="s">
        <v>13</v>
      </c>
      <c r="H29" s="14" t="str">
        <f>IF(SUM(H24:H27)&gt;0,SUM(H24:H27),"")</f>
        <v/>
      </c>
    </row>
    <row r="30" spans="1:8" ht="22.15" customHeight="1" thickBot="1">
      <c r="A30" s="13"/>
      <c r="C30" s="2" t="s">
        <v>12</v>
      </c>
      <c r="H30" s="15" t="str">
        <f>IF(SUM(H24:H27)&gt;0,ROUNDDOWN(8000 /H29,3),"")</f>
        <v/>
      </c>
    </row>
    <row r="31" spans="1:8" ht="7.9" customHeight="1" thickTop="1">
      <c r="H31" s="16"/>
    </row>
    <row r="32" spans="1:8" ht="16.899999999999999" customHeight="1">
      <c r="A32" s="52" t="s">
        <v>56</v>
      </c>
    </row>
    <row r="33" spans="1:8" ht="16.899999999999999" customHeight="1">
      <c r="A33" s="52" t="s">
        <v>66</v>
      </c>
    </row>
    <row r="35" spans="1:8" ht="13.5" thickBot="1">
      <c r="A35" s="81"/>
      <c r="B35" s="81"/>
      <c r="C35" s="81"/>
      <c r="D35" s="81"/>
      <c r="E35" s="81"/>
      <c r="F35" s="2" t="s">
        <v>9</v>
      </c>
      <c r="G35" s="82">
        <f ca="1">TODAY()</f>
        <v>44022</v>
      </c>
      <c r="H35" s="81"/>
    </row>
    <row r="36" spans="1:8">
      <c r="A36" s="83" t="str">
        <f>CONCATENATE("Unterschrift des Vereins / ",Allgemein!C23)</f>
        <v xml:space="preserve">Unterschrift des Vereins / </v>
      </c>
      <c r="B36" s="83"/>
      <c r="C36" s="83"/>
      <c r="D36" s="83"/>
      <c r="E36" s="83"/>
    </row>
  </sheetData>
  <sheetProtection password="CBC3" sheet="1" selectLockedCells="1"/>
  <mergeCells count="20">
    <mergeCell ref="C4:E4"/>
    <mergeCell ref="D7:F7"/>
    <mergeCell ref="C12:F12"/>
    <mergeCell ref="C13:H13"/>
    <mergeCell ref="C14:H14"/>
    <mergeCell ref="C25:E25"/>
    <mergeCell ref="C15:E15"/>
    <mergeCell ref="G15:H15"/>
    <mergeCell ref="C16:H16"/>
    <mergeCell ref="C17:H17"/>
    <mergeCell ref="C18:E18"/>
    <mergeCell ref="G18:H18"/>
    <mergeCell ref="C20:H20"/>
    <mergeCell ref="C21:H21"/>
    <mergeCell ref="C24:E24"/>
    <mergeCell ref="C26:E26"/>
    <mergeCell ref="C27:E27"/>
    <mergeCell ref="A35:E35"/>
    <mergeCell ref="G35:H35"/>
    <mergeCell ref="A36:E36"/>
  </mergeCells>
  <dataValidations count="2">
    <dataValidation type="date" allowBlank="1" showInputMessage="1" showErrorMessage="1" sqref="G19">
      <formula1>42249</formula1>
      <formula2>42536</formula2>
    </dataValidation>
    <dataValidation type="date" allowBlank="1" showInputMessage="1" showErrorMessage="1" sqref="E19">
      <formula1>42248</formula1>
      <formula2>42536</formula2>
    </dataValidation>
  </dataValidations>
  <pageMargins left="0.25" right="0.25" top="0.75" bottom="0.75" header="0.3" footer="0.3"/>
  <pageSetup paperSize="9" scale="97" orientation="portrait" horizontalDpi="1200" verticalDpi="12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PHOTOPAINT.Image.13" shapeId="19457" r:id="rId4">
          <objectPr defaultSize="0" autoPict="0" r:id="rId5">
            <anchor moveWithCells="1">
              <from>
                <xdr:col>7</xdr:col>
                <xdr:colOff>76200</xdr:colOff>
                <xdr:row>0</xdr:row>
                <xdr:rowOff>57150</xdr:rowOff>
              </from>
              <to>
                <xdr:col>7</xdr:col>
                <xdr:colOff>1038225</xdr:colOff>
                <xdr:row>5</xdr:row>
                <xdr:rowOff>0</xdr:rowOff>
              </to>
            </anchor>
          </objectPr>
        </oleObject>
      </mc:Choice>
      <mc:Fallback>
        <oleObject progId="CorelPHOTOPAINT.Image.13" shapeId="19457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6"/>
  <sheetViews>
    <sheetView zoomScaleNormal="100" workbookViewId="0">
      <selection activeCell="H12" sqref="H12"/>
    </sheetView>
  </sheetViews>
  <sheetFormatPr baseColWidth="10" defaultColWidth="11.28515625" defaultRowHeight="12.75"/>
  <cols>
    <col min="1" max="1" width="11.28515625" style="2"/>
    <col min="2" max="2" width="12.7109375" style="2" customWidth="1"/>
    <col min="3" max="3" width="10.7109375" style="2" customWidth="1"/>
    <col min="4" max="4" width="11.28515625" style="5"/>
    <col min="5" max="5" width="11.28515625" style="2"/>
    <col min="6" max="6" width="11.85546875" style="2" customWidth="1"/>
    <col min="7" max="7" width="12.28515625" style="5" customWidth="1"/>
    <col min="8" max="8" width="17.28515625" style="5" customWidth="1"/>
    <col min="9" max="16384" width="11.28515625" style="2"/>
  </cols>
  <sheetData>
    <row r="1" spans="1:8" ht="25.5">
      <c r="D1" s="4" t="s">
        <v>1</v>
      </c>
    </row>
    <row r="2" spans="1:8">
      <c r="D2" s="6" t="s">
        <v>0</v>
      </c>
      <c r="F2" s="7"/>
    </row>
    <row r="4" spans="1:8" ht="14.25" thickBot="1">
      <c r="C4" s="65" t="s">
        <v>2</v>
      </c>
      <c r="D4" s="65"/>
      <c r="E4" s="65"/>
    </row>
    <row r="5" spans="1:8" ht="29.25" customHeight="1" thickTop="1"/>
    <row r="6" spans="1:8" ht="15.95" customHeight="1">
      <c r="A6" s="8" t="s">
        <v>3</v>
      </c>
    </row>
    <row r="7" spans="1:8" ht="15.95" customHeight="1">
      <c r="A7" s="8" t="s">
        <v>4</v>
      </c>
      <c r="D7" s="75" t="s">
        <v>63</v>
      </c>
      <c r="E7" s="75"/>
      <c r="F7" s="75"/>
      <c r="G7" s="10" t="s">
        <v>5</v>
      </c>
      <c r="H7" s="9" t="str">
        <f ca="1">Allgemein!H7</f>
        <v>2020/2021</v>
      </c>
    </row>
    <row r="8" spans="1:8" ht="15.95" customHeight="1">
      <c r="A8" s="8" t="s">
        <v>6</v>
      </c>
      <c r="H8" s="11">
        <f>Allgemein!H8</f>
        <v>44043</v>
      </c>
    </row>
    <row r="9" spans="1:8" ht="15.95" customHeight="1">
      <c r="A9" s="8" t="s">
        <v>7</v>
      </c>
    </row>
    <row r="10" spans="1:8" ht="15.95" customHeight="1">
      <c r="A10" s="8"/>
    </row>
    <row r="11" spans="1:8" ht="6.6" customHeight="1" thickBot="1">
      <c r="A11" s="8"/>
    </row>
    <row r="12" spans="1:8" ht="22.15" customHeight="1" thickBot="1">
      <c r="A12" s="1" t="s">
        <v>15</v>
      </c>
      <c r="C12" s="76" t="str">
        <f>IF(Allgemein!C11="","Bitte auf Tabellenblatt Allgemein eintragen",Allgemein!C11)</f>
        <v xml:space="preserve">   </v>
      </c>
      <c r="D12" s="76"/>
      <c r="E12" s="76"/>
      <c r="F12" s="76"/>
      <c r="G12" s="23" t="s">
        <v>27</v>
      </c>
      <c r="H12" s="24" t="s">
        <v>68</v>
      </c>
    </row>
    <row r="13" spans="1:8" ht="22.15" customHeight="1" thickBot="1">
      <c r="A13" s="1" t="s">
        <v>16</v>
      </c>
      <c r="C13" s="77" t="str">
        <f>IF(Allgemein!C12="","s.o.",Allgemein!C12)</f>
        <v xml:space="preserve">   </v>
      </c>
      <c r="D13" s="77"/>
      <c r="E13" s="77"/>
      <c r="F13" s="77"/>
      <c r="G13" s="77"/>
      <c r="H13" s="77"/>
    </row>
    <row r="14" spans="1:8" ht="22.15" customHeight="1" thickBot="1">
      <c r="A14" s="1"/>
      <c r="C14" s="77" t="str">
        <f>IF(Allgemein!C13="","s.o.",Allgemein!C13)</f>
        <v xml:space="preserve">   </v>
      </c>
      <c r="D14" s="77"/>
      <c r="E14" s="77"/>
      <c r="F14" s="77"/>
      <c r="G14" s="77"/>
      <c r="H14" s="77"/>
    </row>
    <row r="15" spans="1:8" ht="22.15" customHeight="1" thickBot="1">
      <c r="A15" s="1" t="s">
        <v>17</v>
      </c>
      <c r="C15" s="73" t="str">
        <f>IF(Allgemein!C11="","s.o.",IF(Allgemein!C14="","",Allgemein!C14))</f>
        <v xml:space="preserve">  </v>
      </c>
      <c r="D15" s="74"/>
      <c r="E15" s="74"/>
      <c r="F15" s="3" t="s">
        <v>18</v>
      </c>
      <c r="G15" s="74" t="str">
        <f>IF(Allgemein!C11="","s.o.",IF(Allgemein!G14="","",Allgemein!G14))</f>
        <v xml:space="preserve">  </v>
      </c>
      <c r="H15" s="74"/>
    </row>
    <row r="16" spans="1:8" ht="11.45" customHeight="1">
      <c r="A16" s="1"/>
      <c r="C16" s="78"/>
      <c r="D16" s="78"/>
      <c r="E16" s="78"/>
      <c r="F16" s="78"/>
      <c r="G16" s="78"/>
      <c r="H16" s="78"/>
    </row>
    <row r="17" spans="1:8" ht="22.15" customHeight="1" thickBot="1">
      <c r="A17" s="1" t="s">
        <v>30</v>
      </c>
      <c r="C17" s="79"/>
      <c r="D17" s="79"/>
      <c r="E17" s="79"/>
      <c r="F17" s="79"/>
      <c r="G17" s="79"/>
      <c r="H17" s="79"/>
    </row>
    <row r="18" spans="1:8" ht="22.15" customHeight="1" thickBot="1">
      <c r="A18" s="1" t="s">
        <v>17</v>
      </c>
      <c r="C18" s="80"/>
      <c r="D18" s="80"/>
      <c r="E18" s="80"/>
      <c r="F18" s="3" t="s">
        <v>28</v>
      </c>
      <c r="G18" s="80"/>
      <c r="H18" s="80"/>
    </row>
    <row r="19" spans="1:8" ht="22.15" customHeight="1" thickBot="1">
      <c r="A19" s="1" t="s">
        <v>24</v>
      </c>
      <c r="C19" s="22"/>
      <c r="D19" s="22"/>
      <c r="E19" s="25"/>
      <c r="F19" s="29" t="s">
        <v>25</v>
      </c>
      <c r="G19" s="25"/>
      <c r="H19" s="22" t="s">
        <v>26</v>
      </c>
    </row>
    <row r="20" spans="1:8" ht="22.15" customHeight="1" thickBot="1">
      <c r="A20" s="1" t="s">
        <v>55</v>
      </c>
      <c r="C20" s="79"/>
      <c r="D20" s="79"/>
      <c r="E20" s="79"/>
      <c r="F20" s="79"/>
      <c r="G20" s="79"/>
      <c r="H20" s="79"/>
    </row>
    <row r="21" spans="1:8" ht="22.15" customHeight="1" thickBot="1">
      <c r="A21" s="1"/>
      <c r="C21" s="79"/>
      <c r="D21" s="79"/>
      <c r="E21" s="79"/>
      <c r="F21" s="79"/>
      <c r="G21" s="79"/>
      <c r="H21" s="79"/>
    </row>
    <row r="22" spans="1:8" ht="18" customHeight="1">
      <c r="A22" s="12" t="s">
        <v>29</v>
      </c>
    </row>
    <row r="23" spans="1:8" ht="21" customHeight="1">
      <c r="D23" s="5" t="s">
        <v>8</v>
      </c>
      <c r="F23" s="5"/>
      <c r="G23" s="5" t="s">
        <v>10</v>
      </c>
      <c r="H23" s="5" t="s">
        <v>14</v>
      </c>
    </row>
    <row r="24" spans="1:8" ht="22.15" customHeight="1" thickBot="1">
      <c r="A24" s="1" t="s">
        <v>19</v>
      </c>
      <c r="C24" s="86"/>
      <c r="D24" s="86"/>
      <c r="E24" s="86"/>
      <c r="F24" s="2" t="s">
        <v>11</v>
      </c>
      <c r="G24" s="26"/>
      <c r="H24" s="18" t="str">
        <f>IF(G24="","",ROUNDUP(2000/G24,0))</f>
        <v/>
      </c>
    </row>
    <row r="25" spans="1:8" ht="22.15" customHeight="1" thickBot="1">
      <c r="A25" s="1" t="s">
        <v>20</v>
      </c>
      <c r="C25" s="85"/>
      <c r="D25" s="85"/>
      <c r="E25" s="85"/>
      <c r="F25" s="2" t="s">
        <v>11</v>
      </c>
      <c r="G25" s="26"/>
      <c r="H25" s="18" t="str">
        <f>IF(G25="","",ROUNDUP(2000/G25,0))</f>
        <v/>
      </c>
    </row>
    <row r="26" spans="1:8" ht="22.15" customHeight="1" thickBot="1">
      <c r="A26" s="1" t="s">
        <v>21</v>
      </c>
      <c r="C26" s="85"/>
      <c r="D26" s="85"/>
      <c r="E26" s="85"/>
      <c r="F26" s="2" t="s">
        <v>11</v>
      </c>
      <c r="G26" s="26"/>
      <c r="H26" s="18" t="str">
        <f>IF(G26="","",ROUNDUP(2000/G26,0))</f>
        <v/>
      </c>
    </row>
    <row r="27" spans="1:8" ht="22.15" customHeight="1" thickBot="1">
      <c r="A27" s="1" t="s">
        <v>22</v>
      </c>
      <c r="C27" s="85"/>
      <c r="D27" s="85"/>
      <c r="E27" s="85"/>
      <c r="F27" s="2" t="s">
        <v>11</v>
      </c>
      <c r="G27" s="26"/>
      <c r="H27" s="18" t="str">
        <f>IF(G27="","",ROUNDUP(2000/G27,0))</f>
        <v/>
      </c>
    </row>
    <row r="28" spans="1:8" ht="9.6" customHeight="1">
      <c r="H28" s="19"/>
    </row>
    <row r="29" spans="1:8" ht="22.15" customHeight="1" thickBot="1">
      <c r="A29" s="13"/>
      <c r="F29" s="2" t="s">
        <v>13</v>
      </c>
      <c r="H29" s="14" t="str">
        <f>IF(SUM(H24:H27)&gt;0,SUM(H24:H27),"")</f>
        <v/>
      </c>
    </row>
    <row r="30" spans="1:8" ht="22.15" customHeight="1" thickBot="1">
      <c r="A30" s="13"/>
      <c r="C30" s="2" t="s">
        <v>12</v>
      </c>
      <c r="H30" s="15" t="str">
        <f>IF(SUM(H24:H27)&gt;0,ROUNDDOWN(8000 /H29,3),"")</f>
        <v/>
      </c>
    </row>
    <row r="31" spans="1:8" ht="7.9" customHeight="1" thickTop="1">
      <c r="H31" s="16"/>
    </row>
    <row r="32" spans="1:8" ht="16.899999999999999" customHeight="1">
      <c r="A32" s="52" t="s">
        <v>56</v>
      </c>
    </row>
    <row r="33" spans="1:8" ht="16.899999999999999" customHeight="1">
      <c r="A33" s="52" t="s">
        <v>67</v>
      </c>
    </row>
    <row r="35" spans="1:8" ht="13.5" thickBot="1">
      <c r="A35" s="81"/>
      <c r="B35" s="81"/>
      <c r="C35" s="81"/>
      <c r="D35" s="81"/>
      <c r="E35" s="81"/>
      <c r="F35" s="2" t="s">
        <v>9</v>
      </c>
      <c r="G35" s="82">
        <f ca="1">TODAY()</f>
        <v>44022</v>
      </c>
      <c r="H35" s="81"/>
    </row>
    <row r="36" spans="1:8">
      <c r="A36" s="83" t="str">
        <f>CONCATENATE("Unterschrift des Vereins / ",Allgemein!C23)</f>
        <v xml:space="preserve">Unterschrift des Vereins / </v>
      </c>
      <c r="B36" s="83"/>
      <c r="C36" s="83"/>
      <c r="D36" s="83"/>
      <c r="E36" s="83"/>
    </row>
  </sheetData>
  <sheetProtection password="CBC3" sheet="1" selectLockedCells="1"/>
  <mergeCells count="20">
    <mergeCell ref="C4:E4"/>
    <mergeCell ref="D7:F7"/>
    <mergeCell ref="C12:F12"/>
    <mergeCell ref="C13:H13"/>
    <mergeCell ref="C14:H14"/>
    <mergeCell ref="C25:E25"/>
    <mergeCell ref="C15:E15"/>
    <mergeCell ref="G15:H15"/>
    <mergeCell ref="C16:H16"/>
    <mergeCell ref="C17:H17"/>
    <mergeCell ref="C18:E18"/>
    <mergeCell ref="G18:H18"/>
    <mergeCell ref="C20:H20"/>
    <mergeCell ref="C21:H21"/>
    <mergeCell ref="C24:E24"/>
    <mergeCell ref="C26:E26"/>
    <mergeCell ref="C27:E27"/>
    <mergeCell ref="A35:E35"/>
    <mergeCell ref="G35:H35"/>
    <mergeCell ref="A36:E36"/>
  </mergeCells>
  <dataValidations count="2">
    <dataValidation type="date" allowBlank="1" showInputMessage="1" showErrorMessage="1" sqref="E19">
      <formula1>42248</formula1>
      <formula2>42536</formula2>
    </dataValidation>
    <dataValidation type="date" allowBlank="1" showInputMessage="1" showErrorMessage="1" sqref="G19">
      <formula1>42249</formula1>
      <formula2>42536</formula2>
    </dataValidation>
  </dataValidations>
  <pageMargins left="0.25" right="0.25" top="0.75" bottom="0.75" header="0.3" footer="0.3"/>
  <pageSetup paperSize="9" scale="97" orientation="portrait" horizontalDpi="1200" verticalDpi="12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PHOTOPAINT.Image.13" shapeId="20481" r:id="rId4">
          <objectPr defaultSize="0" autoPict="0" r:id="rId5">
            <anchor moveWithCells="1">
              <from>
                <xdr:col>7</xdr:col>
                <xdr:colOff>76200</xdr:colOff>
                <xdr:row>0</xdr:row>
                <xdr:rowOff>57150</xdr:rowOff>
              </from>
              <to>
                <xdr:col>7</xdr:col>
                <xdr:colOff>1038225</xdr:colOff>
                <xdr:row>5</xdr:row>
                <xdr:rowOff>0</xdr:rowOff>
              </to>
            </anchor>
          </objectPr>
        </oleObject>
      </mc:Choice>
      <mc:Fallback>
        <oleObject progId="CorelPHOTOPAINT.Image.13" shapeId="20481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I12" sqref="I12"/>
    </sheetView>
  </sheetViews>
  <sheetFormatPr baseColWidth="10" defaultColWidth="11.5703125" defaultRowHeight="12.75"/>
  <cols>
    <col min="1" max="1" width="7.140625" style="2" customWidth="1"/>
    <col min="2" max="3" width="24.28515625" style="2" customWidth="1"/>
    <col min="4" max="4" width="10" style="58" customWidth="1"/>
    <col min="5" max="5" width="9.85546875" style="2" customWidth="1"/>
    <col min="6" max="6" width="10.28515625" style="2" customWidth="1"/>
    <col min="7" max="16384" width="11.5703125" style="2"/>
  </cols>
  <sheetData>
    <row r="1" spans="1:6" ht="22.15" customHeight="1">
      <c r="A1" s="70" t="s">
        <v>43</v>
      </c>
      <c r="B1" s="70"/>
      <c r="C1" s="70"/>
      <c r="D1" s="70"/>
      <c r="E1" s="36"/>
    </row>
    <row r="2" spans="1:6" ht="22.15" customHeight="1">
      <c r="A2" s="71" t="s">
        <v>69</v>
      </c>
      <c r="B2" s="71"/>
      <c r="C2" s="71"/>
      <c r="D2" s="71"/>
      <c r="E2" s="36"/>
    </row>
    <row r="3" spans="1:6" ht="22.15" customHeight="1">
      <c r="A3" s="71" t="s">
        <v>70</v>
      </c>
      <c r="B3" s="71"/>
      <c r="C3" s="71"/>
      <c r="D3" s="71"/>
      <c r="E3" s="36"/>
    </row>
    <row r="4" spans="1:6" ht="17.45" customHeight="1">
      <c r="B4" s="45" t="s">
        <v>49</v>
      </c>
      <c r="C4" s="44" t="str">
        <f ca="1">Allgemein!H7</f>
        <v>2020/2021</v>
      </c>
      <c r="D4" s="54"/>
      <c r="E4" s="37"/>
    </row>
    <row r="5" spans="1:6" ht="27.75" thickBot="1">
      <c r="A5" s="72" t="str">
        <f>IF(Allgemein!C11="","",Allgemein!C11)</f>
        <v xml:space="preserve">   </v>
      </c>
      <c r="B5" s="72"/>
      <c r="C5" s="72"/>
      <c r="D5" s="55"/>
      <c r="E5" s="43"/>
    </row>
    <row r="6" spans="1:6" ht="7.15" customHeight="1" thickBot="1">
      <c r="D6" s="56"/>
    </row>
    <row r="7" spans="1:6" ht="15" customHeight="1" thickTop="1" thickBot="1">
      <c r="A7" s="39" t="s">
        <v>45</v>
      </c>
      <c r="B7" s="39" t="s">
        <v>46</v>
      </c>
      <c r="C7" s="39" t="s">
        <v>47</v>
      </c>
      <c r="D7" s="40" t="s">
        <v>10</v>
      </c>
      <c r="E7" s="40" t="s">
        <v>80</v>
      </c>
      <c r="F7" s="39" t="s">
        <v>48</v>
      </c>
    </row>
    <row r="8" spans="1:6" ht="3" customHeight="1" thickTop="1">
      <c r="A8" s="62"/>
      <c r="B8" s="62"/>
      <c r="C8" s="62"/>
      <c r="D8" s="41"/>
      <c r="E8" s="41"/>
      <c r="F8" s="62"/>
    </row>
    <row r="9" spans="1:6" ht="19.899999999999999" customHeight="1">
      <c r="A9" s="42">
        <v>1</v>
      </c>
      <c r="B9" s="51"/>
      <c r="C9" s="51"/>
      <c r="D9" s="46"/>
      <c r="E9" s="46"/>
      <c r="F9" s="47"/>
    </row>
    <row r="10" spans="1:6" ht="19.899999999999999" customHeight="1">
      <c r="A10" s="42">
        <v>2</v>
      </c>
      <c r="B10" s="51"/>
      <c r="C10" s="51"/>
      <c r="D10" s="46"/>
      <c r="E10" s="46"/>
      <c r="F10" s="47"/>
    </row>
    <row r="11" spans="1:6" ht="19.899999999999999" customHeight="1">
      <c r="A11" s="42">
        <v>3</v>
      </c>
      <c r="B11" s="51"/>
      <c r="C11" s="51"/>
      <c r="D11" s="46"/>
      <c r="E11" s="46"/>
      <c r="F11" s="47"/>
    </row>
    <row r="12" spans="1:6" ht="19.899999999999999" customHeight="1">
      <c r="A12" s="42">
        <v>4</v>
      </c>
      <c r="B12" s="51"/>
      <c r="C12" s="51"/>
      <c r="D12" s="46"/>
      <c r="E12" s="87"/>
      <c r="F12" s="48"/>
    </row>
    <row r="13" spans="1:6" ht="19.899999999999999" customHeight="1">
      <c r="A13" s="42">
        <v>5</v>
      </c>
      <c r="B13" s="51"/>
      <c r="C13" s="51"/>
      <c r="D13" s="49"/>
      <c r="E13" s="49"/>
      <c r="F13" s="47"/>
    </row>
    <row r="14" spans="1:6" ht="19.899999999999999" customHeight="1">
      <c r="A14" s="42">
        <v>6</v>
      </c>
      <c r="B14" s="51"/>
      <c r="C14" s="51"/>
      <c r="D14" s="46"/>
      <c r="E14" s="46"/>
      <c r="F14" s="47"/>
    </row>
    <row r="15" spans="1:6" ht="19.899999999999999" customHeight="1">
      <c r="A15" s="42">
        <v>7</v>
      </c>
      <c r="B15" s="51"/>
      <c r="C15" s="51"/>
      <c r="D15" s="49"/>
      <c r="E15" s="88"/>
      <c r="F15" s="50"/>
    </row>
    <row r="16" spans="1:6" ht="19.899999999999999" customHeight="1">
      <c r="A16" s="42">
        <v>8</v>
      </c>
      <c r="B16" s="51"/>
      <c r="C16" s="51"/>
      <c r="D16" s="46"/>
      <c r="E16" s="46"/>
      <c r="F16" s="47"/>
    </row>
    <row r="17" spans="1:6" ht="19.899999999999999" customHeight="1">
      <c r="A17" s="42">
        <v>9</v>
      </c>
      <c r="B17" s="51"/>
      <c r="C17" s="51"/>
      <c r="D17" s="46"/>
      <c r="E17" s="46"/>
      <c r="F17" s="47"/>
    </row>
    <row r="18" spans="1:6" ht="19.899999999999999" customHeight="1">
      <c r="A18" s="42">
        <v>10</v>
      </c>
      <c r="B18" s="51"/>
      <c r="C18" s="51"/>
      <c r="D18" s="46"/>
      <c r="E18" s="46"/>
      <c r="F18" s="47"/>
    </row>
    <row r="19" spans="1:6" ht="19.899999999999999" customHeight="1">
      <c r="A19" s="42">
        <v>11</v>
      </c>
      <c r="B19" s="51"/>
      <c r="C19" s="51"/>
      <c r="D19" s="46"/>
      <c r="E19" s="46"/>
      <c r="F19" s="47"/>
    </row>
    <row r="20" spans="1:6" ht="19.899999999999999" customHeight="1">
      <c r="A20" s="42">
        <v>12</v>
      </c>
      <c r="B20" s="51"/>
      <c r="C20" s="51"/>
      <c r="D20" s="46"/>
      <c r="E20" s="46"/>
      <c r="F20" s="47"/>
    </row>
    <row r="21" spans="1:6" ht="19.899999999999999" customHeight="1">
      <c r="A21" s="42">
        <v>13</v>
      </c>
      <c r="B21" s="51"/>
      <c r="C21" s="51"/>
      <c r="D21" s="46"/>
      <c r="E21" s="46"/>
      <c r="F21" s="47"/>
    </row>
    <row r="22" spans="1:6" ht="19.899999999999999" customHeight="1">
      <c r="A22" s="42">
        <v>14</v>
      </c>
      <c r="B22" s="51"/>
      <c r="C22" s="51"/>
      <c r="D22" s="46"/>
      <c r="E22" s="46"/>
      <c r="F22" s="47"/>
    </row>
    <row r="23" spans="1:6" ht="19.899999999999999" customHeight="1">
      <c r="A23" s="42">
        <v>15</v>
      </c>
      <c r="B23" s="51"/>
      <c r="C23" s="51"/>
      <c r="D23" s="46"/>
      <c r="E23" s="46"/>
      <c r="F23" s="47"/>
    </row>
    <row r="24" spans="1:6" ht="19.899999999999999" customHeight="1">
      <c r="A24" s="42">
        <v>16</v>
      </c>
      <c r="B24" s="51"/>
      <c r="C24" s="51"/>
      <c r="D24" s="46"/>
      <c r="E24" s="46"/>
      <c r="F24" s="47"/>
    </row>
    <row r="25" spans="1:6" ht="19.899999999999999" customHeight="1">
      <c r="A25" s="42">
        <v>17</v>
      </c>
      <c r="B25" s="51"/>
      <c r="C25" s="51"/>
      <c r="D25" s="46"/>
      <c r="E25" s="46"/>
      <c r="F25" s="47"/>
    </row>
    <row r="26" spans="1:6" ht="19.899999999999999" customHeight="1">
      <c r="A26" s="42">
        <v>18</v>
      </c>
      <c r="B26" s="51"/>
      <c r="C26" s="51"/>
      <c r="D26" s="46"/>
      <c r="E26" s="46"/>
      <c r="F26" s="47"/>
    </row>
    <row r="27" spans="1:6" ht="19.899999999999999" customHeight="1">
      <c r="A27" s="42">
        <v>19</v>
      </c>
      <c r="B27" s="51"/>
      <c r="C27" s="51"/>
      <c r="D27" s="46"/>
      <c r="E27" s="46"/>
      <c r="F27" s="47"/>
    </row>
    <row r="28" spans="1:6" ht="19.899999999999999" customHeight="1">
      <c r="A28" s="42">
        <v>20</v>
      </c>
      <c r="B28" s="51"/>
      <c r="C28" s="51"/>
      <c r="D28" s="46"/>
      <c r="E28" s="46"/>
      <c r="F28" s="47"/>
    </row>
    <row r="29" spans="1:6" ht="19.899999999999999" customHeight="1">
      <c r="A29" s="42">
        <v>21</v>
      </c>
      <c r="B29" s="51"/>
      <c r="C29" s="51"/>
      <c r="D29" s="46"/>
      <c r="E29" s="46"/>
      <c r="F29" s="47"/>
    </row>
    <row r="30" spans="1:6" ht="19.899999999999999" customHeight="1">
      <c r="A30" s="42">
        <v>22</v>
      </c>
      <c r="B30" s="51"/>
      <c r="C30" s="51"/>
      <c r="D30" s="46"/>
      <c r="E30" s="46"/>
      <c r="F30" s="47"/>
    </row>
    <row r="31" spans="1:6" ht="19.899999999999999" customHeight="1">
      <c r="A31" s="42">
        <v>23</v>
      </c>
      <c r="B31" s="51"/>
      <c r="C31" s="51"/>
      <c r="D31" s="46"/>
      <c r="E31" s="46"/>
      <c r="F31" s="47"/>
    </row>
    <row r="32" spans="1:6" ht="19.899999999999999" customHeight="1">
      <c r="A32" s="42">
        <v>24</v>
      </c>
      <c r="B32" s="51"/>
      <c r="C32" s="51"/>
      <c r="D32" s="46"/>
      <c r="E32" s="46"/>
      <c r="F32" s="47"/>
    </row>
    <row r="33" spans="1:6" ht="19.899999999999999" customHeight="1">
      <c r="A33" s="42">
        <v>25</v>
      </c>
      <c r="B33" s="51"/>
      <c r="C33" s="51"/>
      <c r="D33" s="46"/>
      <c r="E33" s="46"/>
      <c r="F33" s="47"/>
    </row>
    <row r="34" spans="1:6" ht="19.899999999999999" customHeight="1">
      <c r="A34" s="42">
        <v>26</v>
      </c>
      <c r="B34" s="51"/>
      <c r="C34" s="51"/>
      <c r="D34" s="46"/>
      <c r="E34" s="46"/>
      <c r="F34" s="47"/>
    </row>
    <row r="35" spans="1:6" ht="19.899999999999999" customHeight="1">
      <c r="A35" s="42">
        <v>27</v>
      </c>
      <c r="B35" s="51"/>
      <c r="C35" s="51"/>
      <c r="D35" s="46"/>
      <c r="E35" s="46"/>
      <c r="F35" s="47"/>
    </row>
    <row r="36" spans="1:6" ht="19.899999999999999" customHeight="1">
      <c r="A36" s="42">
        <v>28</v>
      </c>
      <c r="B36" s="51"/>
      <c r="C36" s="51"/>
      <c r="D36" s="46"/>
      <c r="E36" s="46"/>
      <c r="F36" s="47"/>
    </row>
    <row r="37" spans="1:6" ht="19.899999999999999" customHeight="1">
      <c r="A37" s="42">
        <v>29</v>
      </c>
      <c r="B37" s="51"/>
      <c r="C37" s="51"/>
      <c r="D37" s="46"/>
      <c r="E37" s="46"/>
      <c r="F37" s="47"/>
    </row>
    <row r="38" spans="1:6" ht="19.899999999999999" customHeight="1">
      <c r="A38" s="42">
        <v>30</v>
      </c>
      <c r="B38" s="51"/>
      <c r="C38" s="51"/>
      <c r="D38" s="46"/>
      <c r="E38" s="46"/>
      <c r="F38" s="47"/>
    </row>
  </sheetData>
  <sheetProtection password="CBC3" sheet="1" objects="1" scenarios="1"/>
  <mergeCells count="4">
    <mergeCell ref="A1:D1"/>
    <mergeCell ref="A2:D2"/>
    <mergeCell ref="A3:D3"/>
    <mergeCell ref="A5:C5"/>
  </mergeCells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I7" sqref="I7"/>
    </sheetView>
  </sheetViews>
  <sheetFormatPr baseColWidth="10" defaultColWidth="11.5703125" defaultRowHeight="12.75"/>
  <cols>
    <col min="1" max="1" width="7" style="2" customWidth="1"/>
    <col min="2" max="3" width="25" style="2" customWidth="1"/>
    <col min="4" max="4" width="8.85546875" style="58" customWidth="1"/>
    <col min="5" max="5" width="10.140625" style="2" customWidth="1"/>
    <col min="6" max="6" width="10.42578125" style="2" customWidth="1"/>
    <col min="7" max="16384" width="11.5703125" style="2"/>
  </cols>
  <sheetData>
    <row r="1" spans="1:6" ht="22.15" customHeight="1">
      <c r="A1" s="70" t="s">
        <v>43</v>
      </c>
      <c r="B1" s="70"/>
      <c r="C1" s="70"/>
      <c r="D1" s="70"/>
      <c r="E1" s="36"/>
    </row>
    <row r="2" spans="1:6" ht="22.15" customHeight="1">
      <c r="A2" s="71" t="s">
        <v>69</v>
      </c>
      <c r="B2" s="71"/>
      <c r="C2" s="71"/>
      <c r="D2" s="71"/>
      <c r="E2" s="36"/>
    </row>
    <row r="3" spans="1:6" ht="22.15" customHeight="1">
      <c r="A3" s="71" t="s">
        <v>71</v>
      </c>
      <c r="B3" s="71"/>
      <c r="C3" s="71"/>
      <c r="D3" s="71"/>
      <c r="E3" s="36"/>
    </row>
    <row r="4" spans="1:6" ht="17.45" customHeight="1">
      <c r="B4" s="45" t="s">
        <v>49</v>
      </c>
      <c r="C4" s="44" t="str">
        <f ca="1">Allgemein!H7</f>
        <v>2020/2021</v>
      </c>
      <c r="D4" s="54"/>
      <c r="E4" s="37"/>
    </row>
    <row r="5" spans="1:6" ht="27.75" thickBot="1">
      <c r="A5" s="72" t="str">
        <f>IF(Allgemein!C11="","",Allgemein!C11)</f>
        <v xml:space="preserve">   </v>
      </c>
      <c r="B5" s="72"/>
      <c r="C5" s="72"/>
      <c r="D5" s="55"/>
      <c r="E5" s="43"/>
    </row>
    <row r="6" spans="1:6" ht="7.15" customHeight="1" thickBot="1">
      <c r="D6" s="56"/>
    </row>
    <row r="7" spans="1:6" ht="15" customHeight="1" thickTop="1" thickBot="1">
      <c r="A7" s="39" t="s">
        <v>45</v>
      </c>
      <c r="B7" s="39" t="s">
        <v>46</v>
      </c>
      <c r="C7" s="39" t="s">
        <v>47</v>
      </c>
      <c r="D7" s="40" t="s">
        <v>10</v>
      </c>
      <c r="E7" s="40" t="s">
        <v>80</v>
      </c>
      <c r="F7" s="39" t="s">
        <v>48</v>
      </c>
    </row>
    <row r="8" spans="1:6" ht="3" customHeight="1" thickTop="1">
      <c r="A8" s="62"/>
      <c r="B8" s="62"/>
      <c r="C8" s="62"/>
      <c r="D8" s="41"/>
      <c r="E8" s="41"/>
      <c r="F8" s="62"/>
    </row>
    <row r="9" spans="1:6" ht="19.899999999999999" customHeight="1">
      <c r="A9" s="42">
        <v>1</v>
      </c>
      <c r="B9" s="51"/>
      <c r="C9" s="51"/>
      <c r="D9" s="46"/>
      <c r="E9" s="46"/>
      <c r="F9" s="47"/>
    </row>
    <row r="10" spans="1:6" ht="19.899999999999999" customHeight="1">
      <c r="A10" s="42">
        <v>2</v>
      </c>
      <c r="B10" s="51"/>
      <c r="C10" s="51"/>
      <c r="D10" s="46"/>
      <c r="E10" s="46"/>
      <c r="F10" s="47"/>
    </row>
    <row r="11" spans="1:6" ht="19.899999999999999" customHeight="1">
      <c r="A11" s="42">
        <v>3</v>
      </c>
      <c r="B11" s="51"/>
      <c r="C11" s="51"/>
      <c r="D11" s="46"/>
      <c r="E11" s="46"/>
      <c r="F11" s="47"/>
    </row>
    <row r="12" spans="1:6" ht="19.899999999999999" customHeight="1">
      <c r="A12" s="42">
        <v>4</v>
      </c>
      <c r="B12" s="51"/>
      <c r="C12" s="51"/>
      <c r="D12" s="46"/>
      <c r="E12" s="87"/>
      <c r="F12" s="48"/>
    </row>
    <row r="13" spans="1:6" ht="19.899999999999999" customHeight="1">
      <c r="A13" s="42">
        <v>5</v>
      </c>
      <c r="B13" s="51"/>
      <c r="C13" s="51"/>
      <c r="D13" s="49"/>
      <c r="E13" s="49"/>
      <c r="F13" s="47"/>
    </row>
    <row r="14" spans="1:6" ht="19.899999999999999" customHeight="1">
      <c r="A14" s="42">
        <v>6</v>
      </c>
      <c r="B14" s="51"/>
      <c r="C14" s="51"/>
      <c r="D14" s="46"/>
      <c r="E14" s="46"/>
      <c r="F14" s="47"/>
    </row>
    <row r="15" spans="1:6" ht="19.899999999999999" customHeight="1">
      <c r="A15" s="42">
        <v>7</v>
      </c>
      <c r="B15" s="51"/>
      <c r="C15" s="51"/>
      <c r="D15" s="49"/>
      <c r="E15" s="88"/>
      <c r="F15" s="50"/>
    </row>
    <row r="16" spans="1:6" ht="19.899999999999999" customHeight="1">
      <c r="A16" s="42">
        <v>8</v>
      </c>
      <c r="B16" s="51"/>
      <c r="C16" s="51"/>
      <c r="D16" s="46"/>
      <c r="E16" s="46"/>
      <c r="F16" s="47"/>
    </row>
    <row r="17" spans="1:6" ht="19.899999999999999" customHeight="1">
      <c r="A17" s="42">
        <v>9</v>
      </c>
      <c r="B17" s="51"/>
      <c r="C17" s="51"/>
      <c r="D17" s="46"/>
      <c r="E17" s="46"/>
      <c r="F17" s="47"/>
    </row>
    <row r="18" spans="1:6" ht="19.899999999999999" customHeight="1">
      <c r="A18" s="42">
        <v>10</v>
      </c>
      <c r="B18" s="51"/>
      <c r="C18" s="51"/>
      <c r="D18" s="46"/>
      <c r="E18" s="46"/>
      <c r="F18" s="47"/>
    </row>
    <row r="19" spans="1:6" ht="19.899999999999999" customHeight="1">
      <c r="A19" s="42">
        <v>11</v>
      </c>
      <c r="B19" s="51"/>
      <c r="C19" s="51"/>
      <c r="D19" s="46"/>
      <c r="E19" s="46"/>
      <c r="F19" s="47"/>
    </row>
    <row r="20" spans="1:6" ht="19.899999999999999" customHeight="1">
      <c r="A20" s="42">
        <v>12</v>
      </c>
      <c r="B20" s="51"/>
      <c r="C20" s="51"/>
      <c r="D20" s="46"/>
      <c r="E20" s="46"/>
      <c r="F20" s="47"/>
    </row>
    <row r="21" spans="1:6" ht="19.899999999999999" customHeight="1">
      <c r="A21" s="42">
        <v>13</v>
      </c>
      <c r="B21" s="51"/>
      <c r="C21" s="51"/>
      <c r="D21" s="46"/>
      <c r="E21" s="46"/>
      <c r="F21" s="47"/>
    </row>
    <row r="22" spans="1:6" ht="19.899999999999999" customHeight="1">
      <c r="A22" s="42">
        <v>14</v>
      </c>
      <c r="B22" s="51"/>
      <c r="C22" s="51"/>
      <c r="D22" s="46"/>
      <c r="E22" s="46"/>
      <c r="F22" s="47"/>
    </row>
    <row r="23" spans="1:6" ht="19.899999999999999" customHeight="1">
      <c r="A23" s="42">
        <v>15</v>
      </c>
      <c r="B23" s="51"/>
      <c r="C23" s="51"/>
      <c r="D23" s="46"/>
      <c r="E23" s="46"/>
      <c r="F23" s="47"/>
    </row>
    <row r="24" spans="1:6" ht="19.899999999999999" customHeight="1">
      <c r="A24" s="42">
        <v>16</v>
      </c>
      <c r="B24" s="51"/>
      <c r="C24" s="51"/>
      <c r="D24" s="46"/>
      <c r="E24" s="46"/>
      <c r="F24" s="47"/>
    </row>
    <row r="25" spans="1:6" ht="19.899999999999999" customHeight="1">
      <c r="A25" s="42">
        <v>17</v>
      </c>
      <c r="B25" s="51"/>
      <c r="C25" s="51"/>
      <c r="D25" s="46"/>
      <c r="E25" s="46"/>
      <c r="F25" s="47"/>
    </row>
    <row r="26" spans="1:6" ht="19.899999999999999" customHeight="1">
      <c r="A26" s="42">
        <v>18</v>
      </c>
      <c r="B26" s="51"/>
      <c r="C26" s="51"/>
      <c r="D26" s="46"/>
      <c r="E26" s="46"/>
      <c r="F26" s="47"/>
    </row>
    <row r="27" spans="1:6" ht="19.899999999999999" customHeight="1">
      <c r="A27" s="42">
        <v>19</v>
      </c>
      <c r="B27" s="51"/>
      <c r="C27" s="51"/>
      <c r="D27" s="46"/>
      <c r="E27" s="46"/>
      <c r="F27" s="47"/>
    </row>
    <row r="28" spans="1:6" ht="19.899999999999999" customHeight="1">
      <c r="A28" s="42">
        <v>20</v>
      </c>
      <c r="B28" s="51"/>
      <c r="C28" s="51"/>
      <c r="D28" s="46"/>
      <c r="E28" s="46"/>
      <c r="F28" s="47"/>
    </row>
    <row r="29" spans="1:6" ht="19.899999999999999" customHeight="1">
      <c r="A29" s="42">
        <v>21</v>
      </c>
      <c r="B29" s="51"/>
      <c r="C29" s="51"/>
      <c r="D29" s="46"/>
      <c r="E29" s="46"/>
      <c r="F29" s="47"/>
    </row>
    <row r="30" spans="1:6" ht="19.899999999999999" customHeight="1">
      <c r="A30" s="42">
        <v>22</v>
      </c>
      <c r="B30" s="51"/>
      <c r="C30" s="51"/>
      <c r="D30" s="46"/>
      <c r="E30" s="46"/>
      <c r="F30" s="47"/>
    </row>
    <row r="31" spans="1:6" ht="19.899999999999999" customHeight="1">
      <c r="A31" s="42">
        <v>23</v>
      </c>
      <c r="B31" s="51"/>
      <c r="C31" s="51"/>
      <c r="D31" s="46"/>
      <c r="E31" s="46"/>
      <c r="F31" s="47"/>
    </row>
    <row r="32" spans="1:6" ht="19.899999999999999" customHeight="1">
      <c r="A32" s="42">
        <v>24</v>
      </c>
      <c r="B32" s="51"/>
      <c r="C32" s="51"/>
      <c r="D32" s="46"/>
      <c r="E32" s="46"/>
      <c r="F32" s="47"/>
    </row>
    <row r="33" spans="1:6" ht="19.899999999999999" customHeight="1">
      <c r="A33" s="42">
        <v>25</v>
      </c>
      <c r="B33" s="51"/>
      <c r="C33" s="51"/>
      <c r="D33" s="46"/>
      <c r="E33" s="46"/>
      <c r="F33" s="47"/>
    </row>
    <row r="34" spans="1:6" ht="19.899999999999999" customHeight="1">
      <c r="A34" s="42">
        <v>26</v>
      </c>
      <c r="B34" s="51"/>
      <c r="C34" s="51"/>
      <c r="D34" s="46"/>
      <c r="E34" s="46"/>
      <c r="F34" s="47"/>
    </row>
    <row r="35" spans="1:6" ht="19.899999999999999" customHeight="1">
      <c r="A35" s="42">
        <v>27</v>
      </c>
      <c r="B35" s="51"/>
      <c r="C35" s="51"/>
      <c r="D35" s="46"/>
      <c r="E35" s="46"/>
      <c r="F35" s="47"/>
    </row>
    <row r="36" spans="1:6" ht="19.899999999999999" customHeight="1">
      <c r="A36" s="42">
        <v>28</v>
      </c>
      <c r="B36" s="51"/>
      <c r="C36" s="51"/>
      <c r="D36" s="46"/>
      <c r="E36" s="46"/>
      <c r="F36" s="47"/>
    </row>
    <row r="37" spans="1:6" ht="19.899999999999999" customHeight="1">
      <c r="A37" s="42">
        <v>29</v>
      </c>
      <c r="B37" s="51"/>
      <c r="C37" s="51"/>
      <c r="D37" s="46"/>
      <c r="E37" s="46"/>
      <c r="F37" s="47"/>
    </row>
    <row r="38" spans="1:6" ht="19.899999999999999" customHeight="1">
      <c r="A38" s="42">
        <v>30</v>
      </c>
      <c r="B38" s="51"/>
      <c r="C38" s="51"/>
      <c r="D38" s="46"/>
      <c r="E38" s="46"/>
      <c r="F38" s="47"/>
    </row>
  </sheetData>
  <sheetProtection password="CBC3" sheet="1" objects="1" scenarios="1"/>
  <mergeCells count="4">
    <mergeCell ref="A1:D1"/>
    <mergeCell ref="A2:D2"/>
    <mergeCell ref="A3:D3"/>
    <mergeCell ref="A5:C5"/>
  </mergeCells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Allgemein</vt:lpstr>
      <vt:lpstr>Gesamtspielerliste Klassik</vt:lpstr>
      <vt:lpstr>1. Mannschaft Klassik</vt:lpstr>
      <vt:lpstr>Gesamtspielerliste Dreiband</vt:lpstr>
      <vt:lpstr>1. Mannschaft Dreiband</vt:lpstr>
      <vt:lpstr>2. Mannschaft Dreiband</vt:lpstr>
      <vt:lpstr>3. Mannschaft Dreiband</vt:lpstr>
      <vt:lpstr>Gesamtspielerliste Biathlon</vt:lpstr>
      <vt:lpstr>Gesamtspielerliste 5-Kegel</vt:lpstr>
    </vt:vector>
  </TitlesOfParts>
  <Company>Rechenzentrum RUB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rudolvcw</dc:creator>
  <cp:lastModifiedBy>rudolvcw</cp:lastModifiedBy>
  <cp:lastPrinted>2020-07-10T15:24:11Z</cp:lastPrinted>
  <dcterms:created xsi:type="dcterms:W3CDTF">2009-06-04T14:16:56Z</dcterms:created>
  <dcterms:modified xsi:type="dcterms:W3CDTF">2020-07-10T15:27:15Z</dcterms:modified>
</cp:coreProperties>
</file>